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JP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908"/>
  <workbookPr checkCompatibility="1"/>
  <mc:AlternateContent xmlns:mc="http://schemas.openxmlformats.org/markup-compatibility/2006">
    <mc:Choice Requires="x15">
      <x15ac:absPath xmlns:x15ac="http://schemas.microsoft.com/office/spreadsheetml/2010/11/ac" url="/Users/usuariomac/Desktop/"/>
    </mc:Choice>
  </mc:AlternateContent>
  <bookViews>
    <workbookView xWindow="0" yWindow="460" windowWidth="31660" windowHeight="18440" activeTab="2"/>
  </bookViews>
  <sheets>
    <sheet name="Seguimiento AIT" sheetId="14" r:id="rId1"/>
    <sheet name="Table control PY AI" sheetId="5" r:id="rId2"/>
    <sheet name="Relacionamiento" sheetId="15" r:id="rId3"/>
    <sheet name="Hoja2" sheetId="2" state="hidden" r:id="rId4"/>
  </sheets>
  <definedNames>
    <definedName name="_xlnm._FilterDatabase" localSheetId="0" hidden="1">'Seguimiento AIT'!$A$3:$H$33</definedName>
    <definedName name="_xlnm._FilterDatabase" localSheetId="1" hidden="1">'Table control PY AI'!$A$6:$CO$72</definedName>
    <definedName name="_xlnm.Print_Titles" localSheetId="0">'Seguimiento AIT'!$3:$3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A5" i="14" l="1"/>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alcChain>
</file>

<file path=xl/comments1.xml><?xml version="1.0" encoding="utf-8"?>
<comments xmlns="http://schemas.openxmlformats.org/spreadsheetml/2006/main">
  <authors>
    <author>admin</author>
  </authors>
  <commentList>
    <comment ref="D28" authorId="0">
      <text>
        <r>
          <rPr>
            <b/>
            <sz val="9"/>
            <color indexed="81"/>
            <rFont val="Tahoma"/>
            <family val="2"/>
          </rPr>
          <t>admin:</t>
        </r>
        <r>
          <rPr>
            <sz val="9"/>
            <color indexed="81"/>
            <rFont val="Tahoma"/>
            <family val="2"/>
          </rPr>
          <t xml:space="preserve">
Presentar el 8 de marzo</t>
        </r>
      </text>
    </comment>
  </commentList>
</comments>
</file>

<file path=xl/comments2.xml><?xml version="1.0" encoding="utf-8"?>
<comments xmlns="http://schemas.openxmlformats.org/spreadsheetml/2006/main">
  <authors>
    <author>Eliana Londoño</author>
  </authors>
  <commentList>
    <comment ref="E51" authorId="0">
      <text>
        <r>
          <rPr>
            <b/>
            <sz val="9"/>
            <color indexed="81"/>
            <rFont val="Tahoma"/>
            <family val="2"/>
          </rPr>
          <t>Eliana Londoño:</t>
        </r>
        <r>
          <rPr>
            <sz val="9"/>
            <color indexed="81"/>
            <rFont val="Tahoma"/>
            <family val="2"/>
          </rPr>
          <t xml:space="preserve">
Pendiente ajuste de la meta por parte del responsable del PPI</t>
        </r>
      </text>
    </comment>
  </commentList>
</comments>
</file>

<file path=xl/comments3.xml><?xml version="1.0" encoding="utf-8"?>
<comments xmlns="http://schemas.openxmlformats.org/spreadsheetml/2006/main">
  <authors>
    <author>admin</author>
  </authors>
  <commentList>
    <comment ref="B9" authorId="0">
      <text>
        <r>
          <rPr>
            <b/>
            <sz val="9"/>
            <color indexed="81"/>
            <rFont val="Tahoma"/>
            <family val="2"/>
          </rPr>
          <t>admin:</t>
        </r>
        <r>
          <rPr>
            <sz val="9"/>
            <color indexed="81"/>
            <rFont val="Tahoma"/>
            <family val="2"/>
          </rPr>
          <t xml:space="preserve">
Presentar el 8 de marzo</t>
        </r>
      </text>
    </comment>
  </commentList>
</comments>
</file>

<file path=xl/sharedStrings.xml><?xml version="1.0" encoding="utf-8"?>
<sst xmlns="http://schemas.openxmlformats.org/spreadsheetml/2006/main" count="1377" uniqueCount="653">
  <si>
    <t xml:space="preserve">Construcción de Centros de Acopio Multipropósito en el Departamento de Risaralda </t>
  </si>
  <si>
    <t xml:space="preserve">Desarrollo de Capacidades para la Consolidación de la Competitividad del Departamento de Risaralda </t>
  </si>
  <si>
    <t>CCR</t>
  </si>
  <si>
    <t>Pilar</t>
  </si>
  <si>
    <t>Número de proyecto</t>
  </si>
  <si>
    <t>Año</t>
  </si>
  <si>
    <t>Plan maestro de logística del departamento de Risaralda (En el marco de Misión Logística liderada por DNP)</t>
  </si>
  <si>
    <t xml:space="preserve">Centro Interactivo de CTI con énfasis en Biodiversidad en el departamento de Risaralda </t>
  </si>
  <si>
    <t>Código</t>
  </si>
  <si>
    <t xml:space="preserve">Red de Gestores Tecnológicos </t>
  </si>
  <si>
    <t xml:space="preserve">Estructuración, gestión y construcción del eje vial occidental en el departamento de Risaralda (por etapas) (Plan vial departamental) </t>
  </si>
  <si>
    <t xml:space="preserve">Fortalecimiento y desarrollo del tejido empresarial del departamento </t>
  </si>
  <si>
    <t xml:space="preserve">Centros de emprendimiento y desarrollo empresarial </t>
  </si>
  <si>
    <t xml:space="preserve">Programa de innovación abierta "Desafío Pereira INNOVA" </t>
  </si>
  <si>
    <t xml:space="preserve">Construcción y modernización del Aeropuerto Internacional Matecaña (APP Adjudicada el miércoles 30 de noviembre de 2016) </t>
  </si>
  <si>
    <t xml:space="preserve">Implementación del Ecosistema para la Universidad de Cuba – CTACC </t>
  </si>
  <si>
    <t xml:space="preserve">Fortalecimiento del mercado local con productos propios en el Área Metropolitana y su Región de Interinfluencia. </t>
  </si>
  <si>
    <t xml:space="preserve">Centro de Emprendimiento y Desarrollo Empresarial de la Virginia </t>
  </si>
  <si>
    <t xml:space="preserve">Consolidar el ecosistema de emprendimiento e innovación del departamento de Risaralda </t>
  </si>
  <si>
    <t xml:space="preserve">Programa para acompañar emprendimientos de potencial dinámico y empresas de alto impacto en Risaralda </t>
  </si>
  <si>
    <t xml:space="preserve">Fortalecimiento de las unidades de emprendimiento de las universidades de Risaralda e integración de un sistema de promoción del emprendimiento interuniversitario </t>
  </si>
  <si>
    <t xml:space="preserve">Estructuración, gestión, construcción, adecuación y operación de la segunda calzada para el tramo vial Cerritos - La Virginia </t>
  </si>
  <si>
    <t xml:space="preserve">Culminación Centro de Convenciones Expofuturo de Pereira </t>
  </si>
  <si>
    <t xml:space="preserve">Acelerador de la productividad Industrial </t>
  </si>
  <si>
    <t xml:space="preserve">Jóvenes a la educación superior de manera pertinente (alineado con las necesidades del sector productivo) </t>
  </si>
  <si>
    <t xml:space="preserve">Bilingüismo. Dosquebradas: More opportunities. </t>
  </si>
  <si>
    <t xml:space="preserve">Sistema de apropiación social del conocimiento en temáticas de CTI transversales a la biotecnología </t>
  </si>
  <si>
    <t xml:space="preserve">El Círculo Virtuoso desde la Sociedad en Movimiento </t>
  </si>
  <si>
    <t>Red de Nodos de Innovación, Ciencia y Tecnología (Institucionalidad de la Red, Nodos: CINDETEM, Biotecnología, CIDT -KPO, Sistema Moda, Biodiversidad, TIC, Innovación Social, Agroindustria</t>
  </si>
  <si>
    <t xml:space="preserve">Convocatoria Regional de I + D + i para la consolidación de iniciativas de la Red De Nodos de Innovación Ciencia y Tecnología de Risaralda. </t>
  </si>
  <si>
    <t xml:space="preserve">Centro de Innovación Social </t>
  </si>
  <si>
    <t xml:space="preserve">Implementación de un sistema de gestión de innovación para la gran industria de Risaralda </t>
  </si>
  <si>
    <t xml:space="preserve">Sistema de Gestión de la Innovación para las Mipyme </t>
  </si>
  <si>
    <t xml:space="preserve">Programa Regional de Negocios Verdes para el departamento de Risaralda </t>
  </si>
  <si>
    <t xml:space="preserve">Gestión Ambiental con sectores productivos del departamento de Risaralda </t>
  </si>
  <si>
    <t>CCR201612</t>
  </si>
  <si>
    <t>CCR201623</t>
  </si>
  <si>
    <t>CCR2016104</t>
  </si>
  <si>
    <t>CCR2016105</t>
  </si>
  <si>
    <t>CCR201626</t>
  </si>
  <si>
    <t>CCR2016107</t>
  </si>
  <si>
    <t>CCR2016108</t>
  </si>
  <si>
    <t>CCR201699</t>
  </si>
  <si>
    <t>CCR2016210</t>
  </si>
  <si>
    <t>CCR2016711</t>
  </si>
  <si>
    <t>CCR201631</t>
  </si>
  <si>
    <t>CCR2016312</t>
  </si>
  <si>
    <t>CCR20161013</t>
  </si>
  <si>
    <t>CCR20161014</t>
  </si>
  <si>
    <t>CCR20161015</t>
  </si>
  <si>
    <t>CCR20161016</t>
  </si>
  <si>
    <t>CCR2016217</t>
  </si>
  <si>
    <t>CCR2016318</t>
  </si>
  <si>
    <t>CCR2016919</t>
  </si>
  <si>
    <t>CCR2016720</t>
  </si>
  <si>
    <t>CCR2016721</t>
  </si>
  <si>
    <t>CCR20161022</t>
  </si>
  <si>
    <t>CCR2016423</t>
  </si>
  <si>
    <t>CCR20161024</t>
  </si>
  <si>
    <t>CCR20161025</t>
  </si>
  <si>
    <t>CCR20161026</t>
  </si>
  <si>
    <t>CCR20161027</t>
  </si>
  <si>
    <t>CCR20161028</t>
  </si>
  <si>
    <t>CCR2016629</t>
  </si>
  <si>
    <t>CCR2016630</t>
  </si>
  <si>
    <t>Proyecto</t>
  </si>
  <si>
    <t>PROYECTOS PRIORIZADOS EN LA AGENDA INTEGRADA DEL SISTEMA DE COMPETITIVIDAD, CIENCIA, TECNOLOGÍA E INNOVACIÓN DEL 2016</t>
  </si>
  <si>
    <t>Líder Jesús</t>
  </si>
  <si>
    <t>Líder doc agenda integrada</t>
  </si>
  <si>
    <t>ANDI</t>
  </si>
  <si>
    <t>AMCO</t>
  </si>
  <si>
    <t>UTP - AMCO</t>
  </si>
  <si>
    <t>Área Metropolitana Centro Occidente - AMCO
Directora</t>
  </si>
  <si>
    <t>Gobernación de Risaralda
Asesor Competitividad</t>
  </si>
  <si>
    <t>Secretaría de competitividad de Risaralda - CRC</t>
  </si>
  <si>
    <t>Cámara de Comercio de Pereira
Coordinador de Emprendimiento e Innovación</t>
  </si>
  <si>
    <t>Red de emprendimiento - Cámara de Comercio de Pereira</t>
  </si>
  <si>
    <t>Gobernación de Risaralda
Asesor de Competitividad</t>
  </si>
  <si>
    <t>ACOPI</t>
  </si>
  <si>
    <t>Gobernación de Risaralda
Secretaria de Desarrollo y Competitividad de Risaralda</t>
  </si>
  <si>
    <t>UTP</t>
  </si>
  <si>
    <t>Universidad Libre Seccional Pereira
Gestora Nodo de Biotecnología</t>
  </si>
  <si>
    <t>Universidad Libre</t>
  </si>
  <si>
    <t>Gobernación de Risaralda</t>
  </si>
  <si>
    <t>Risaralda emprende - Cámara de Comercio de Pereira</t>
  </si>
  <si>
    <t>Cámara de Comercio de Pereira
Vicepresidente de competitividad</t>
  </si>
  <si>
    <t>Cámara de Comercio de Pereira</t>
  </si>
  <si>
    <t>Gobernación de Risaralda - Invest in Pereira</t>
  </si>
  <si>
    <t>Alcaldía de Pereira
Contratista</t>
  </si>
  <si>
    <t>Alcaldía de Pereira</t>
  </si>
  <si>
    <t>Aeropuerto Internacional Matecaña
Gerente</t>
  </si>
  <si>
    <t>Universidad Tecnológica de Pereira
Secretaría técnica Gerencia red de nodos</t>
  </si>
  <si>
    <t>Agencia Nacional de Infraestructura 
Presidente</t>
  </si>
  <si>
    <t>CRC - Gobernación de Risaralda - Cámara de Comercio de Pereira</t>
  </si>
  <si>
    <t>Universidad Tecnológica de Pereira
Jefe de Planeación</t>
  </si>
  <si>
    <t>Red de universidades de Risaralda</t>
  </si>
  <si>
    <t>Secretaría de infraestructura departamental
Secretario</t>
  </si>
  <si>
    <t>Alcaldía de Dosquebradas
Secretaria de Desarrollo Económico y Competitividad</t>
  </si>
  <si>
    <t>Alcaldía de Dosquebradas</t>
  </si>
  <si>
    <t>Cámara de Comercio de Dosquebradas
Subdirectora General</t>
  </si>
  <si>
    <t>Alcaldía de Dosquebradas - Cámara de Comercio de Dosquebradas</t>
  </si>
  <si>
    <t>Universidad Cooperativa de Colombia - Sede Pereira / Cartago
Directora</t>
  </si>
  <si>
    <t>Universidad Cooperativa</t>
  </si>
  <si>
    <t>Corporación Autónoma Regional de Risaralda - CARDER
Profesional Especializado</t>
  </si>
  <si>
    <t>Carder</t>
  </si>
  <si>
    <t>Secretaría de Desarrollo Económico y Competitividad - Departamento de Risaralda
Asesor Competitividad</t>
  </si>
  <si>
    <t xml:space="preserve">Secretaría de competitividad de Risaralda </t>
  </si>
  <si>
    <t>Área Metropolitana Centro Occidente
Gestor de Proyectos Económicos y Competitividad</t>
  </si>
  <si>
    <t>Secretaría de Desarrollo Económico y Competitividad - Departamento de Risaralda
Asesor de Competitividad</t>
  </si>
  <si>
    <t>Gobernación de Risaralda - Colombia Bio</t>
  </si>
  <si>
    <t>AMCO y Sena cede en la Virginia</t>
  </si>
  <si>
    <t>Secretaria de Desarrollo Agropecuario de Risaralda
Secretario de Despacho</t>
  </si>
  <si>
    <t>Secretaria de Desarrollo Agropecuario de Risaralda</t>
  </si>
  <si>
    <t>Desarrollo de Capacidades para la Consolidación de la Competitividad del Departamento de Risaralda</t>
  </si>
  <si>
    <t>Alcaldía de Pereira - Sec. Infraestructura</t>
  </si>
  <si>
    <t>Lorenza Martínez</t>
  </si>
  <si>
    <t>Entidad responsable</t>
  </si>
  <si>
    <t>Cámara de Comercio de Pereira
Vicepresidencia de competitividad</t>
  </si>
  <si>
    <t>Cámara de Comercio de Pereira
Coordinación de Emprendimiento e Innovación</t>
  </si>
  <si>
    <t>Jesús Saldarriaga</t>
  </si>
  <si>
    <t>COMISIÓN REGIONAL DE RISARALDA
AGENDA INTEGRADA DE COMPETITIVIDAD, CIENCIA, TECNOLOGÍA E INNOVACIÓN
TABLERO DE CONTROL</t>
  </si>
  <si>
    <t>SEMÁFOROS DE INDICADORES</t>
  </si>
  <si>
    <t>No.</t>
  </si>
  <si>
    <t>EJE</t>
  </si>
  <si>
    <t>COMPONENTE</t>
  </si>
  <si>
    <t>ESTADO</t>
  </si>
  <si>
    <t>PPI</t>
  </si>
  <si>
    <t>OBJETIVO</t>
  </si>
  <si>
    <t>INDICADOR DE RESULTADO</t>
  </si>
  <si>
    <t>UNIDAD</t>
  </si>
  <si>
    <t>FREC. DE MEDICIÓN</t>
  </si>
  <si>
    <t>RESPONSABLE</t>
  </si>
  <si>
    <t>INDICADORES DE IMPACTO</t>
  </si>
  <si>
    <t>3 TRIM</t>
  </si>
  <si>
    <t>4 TRIM</t>
  </si>
  <si>
    <t>1 TRIM</t>
  </si>
  <si>
    <t>2 TRIM</t>
  </si>
  <si>
    <t>TRI 4</t>
  </si>
  <si>
    <t>TRI 1</t>
  </si>
  <si>
    <t>TRI 2</t>
  </si>
  <si>
    <t>TRI 3</t>
  </si>
  <si>
    <t>NOMBRE DEL INDICADOR</t>
  </si>
  <si>
    <t>SISTEMA DE MEDICIÓN</t>
  </si>
  <si>
    <t>FÓRMULA</t>
  </si>
  <si>
    <t>FUENTE</t>
  </si>
  <si>
    <t>RESULTADO DE MEDICIÓN RISARALDA
(PUBLICACIÓN 2015 O POSTERIOR)</t>
  </si>
  <si>
    <t>Ciencia, Tecnología e Innovación</t>
  </si>
  <si>
    <t xml:space="preserve">Innovación y emprendimiento innovador (EBT) - </t>
  </si>
  <si>
    <t>Implementación de un sistema de gestión de innovación para la industria de Risaralda</t>
  </si>
  <si>
    <t>Generar capacidades de innovación en las empresas del departamento de Risaralda por medio de la transferencia de conocimiento en sistemas de gestión de innovación "mínimo viable", fortalecimiento de la oferta de prestadores de servicios empresariales para la innovación y la construcción de un banco de proyectos innovadores del sector empresarial del Departamento</t>
  </si>
  <si>
    <t>Empresas con prototipos desarrollados</t>
  </si>
  <si>
    <t>Numérico</t>
  </si>
  <si>
    <t xml:space="preserve">Única </t>
  </si>
  <si>
    <t>ANDI Seccional Risaralda
Profesional</t>
  </si>
  <si>
    <t>20 - 24</t>
  </si>
  <si>
    <t>&lt;20</t>
  </si>
  <si>
    <t>Inversión en actividades conducentes a la innovación en las empresas (porcentaje del PIB)</t>
  </si>
  <si>
    <t>IDIC</t>
  </si>
  <si>
    <t xml:space="preserve">Incluye la inversión en actividades ligadas a la innovación en el sector empresarial, ya sea para innovar en producto, proceso, organización o  mercadotecnia, como porcentaje del PIB. </t>
  </si>
  <si>
    <t>Cálculos DNP con base en DANE-Encuestas de Desarrollo e Innovación Tecnológica para manufacturas –EDIT (2011-2012) y servicios –EDITS( 2012-2013)</t>
  </si>
  <si>
    <t>Banco de Proyectos del Departamento de Risaralda creado</t>
  </si>
  <si>
    <t>Binario</t>
  </si>
  <si>
    <t>SI/NO</t>
  </si>
  <si>
    <t>Banco de Proyectos creado</t>
  </si>
  <si>
    <t>Banco de Proyectos no creado</t>
  </si>
  <si>
    <t>Capacidad Desarrollo Productivo</t>
  </si>
  <si>
    <t>Emprendimiento innovador</t>
  </si>
  <si>
    <t>Número de gestores de innovación formados</t>
  </si>
  <si>
    <t>&lt;3</t>
  </si>
  <si>
    <t>Innovación y emprendimiento innovador (EBT)</t>
  </si>
  <si>
    <t>Implementación del Ecosistema para la Universidad de Cuba - CTACC</t>
  </si>
  <si>
    <t>Garantizar oferta de Educación Superior con criterio social, ubicada en la Zona Suroccidental de la ciudad de Pereira, en ambientes de innovación y emprendimiento, en temas relacionados con la industria del sector software, media digital y Big Data Analitycs con impacto en la competitividad de la región.</t>
  </si>
  <si>
    <t>Implementar programas de formación en educación superior, media técnica y capacitación especializada, alineados en procesos de Ciencia, Tecnología, Innovación y Emprendimiento con criterio social.</t>
  </si>
  <si>
    <t>Número de cohortes (promociones completas) nuevas por año</t>
  </si>
  <si>
    <t>Anual</t>
  </si>
  <si>
    <t>&lt;1</t>
  </si>
  <si>
    <t>2</t>
  </si>
  <si>
    <t>&lt;2</t>
  </si>
  <si>
    <t>Cobertura bruta formación universitaria</t>
  </si>
  <si>
    <t>IDC</t>
  </si>
  <si>
    <t>Matriculados en programas de formación
universitaria en cada departamento como porcentaje de la población de 17 a 21 años</t>
  </si>
  <si>
    <t>Ministerio de Educación Nacional, DANE, cálculos CPC - UniRosario</t>
  </si>
  <si>
    <t>Cierre de brechas de capital humano</t>
  </si>
  <si>
    <t>Desarrollar infraestructura que permita la articulación y la orientación de actividades de CTI de acuerdo a la identificación de capacidades regionales.</t>
  </si>
  <si>
    <t xml:space="preserve">Porcentaje de construcción de infraestructura del Ecosistema Universidad para Cuba - CTACC </t>
  </si>
  <si>
    <t>Porcentual
Acumulada</t>
  </si>
  <si>
    <t>24% - 29%</t>
  </si>
  <si>
    <t>&lt;24%</t>
  </si>
  <si>
    <t>56% - 69%</t>
  </si>
  <si>
    <t>&lt;56%</t>
  </si>
  <si>
    <t>Implementar procesos de innovación y Emprendimiento focalizados en los sectores  TIC, Media Digital y Big Data Analytics.</t>
  </si>
  <si>
    <t>Porcentaje de implementación del plan de acción del Ecosistema Universidad para Cuba - CTACC</t>
  </si>
  <si>
    <t>8% - 9%</t>
  </si>
  <si>
    <t>&lt;8%</t>
  </si>
  <si>
    <t>40% - 49%</t>
  </si>
  <si>
    <t>&lt;40%</t>
  </si>
  <si>
    <t>64% - 79%</t>
  </si>
  <si>
    <t>&lt;64%</t>
  </si>
  <si>
    <t>Cobertura formación técnica y tecnológica</t>
  </si>
  <si>
    <t>Matrículados en educación técnica y tecnológica en cada departamento como porcentaje de la población entre los 17 y 21 años</t>
  </si>
  <si>
    <t>Programa</t>
  </si>
  <si>
    <t>Contribuir con la generación de capacidades que propicien ambientes óptimos de competitividad en el departamento de Risaralda, a través de la articulación institucional, el fortalecimiento de la estructura empresarial, el incremento del tamaño del mercado, la generación de procesos de sofisticación e innovación de las empresas y cualificación de los niveles de formación y competencias del talento humano, contribuyendo así al mejoramiento de los indicadores socioeconómicos del territorio</t>
  </si>
  <si>
    <t>Empresas fortalecidas en desarrollo de productos, mejoramiento de procesos y acceso a mercados.</t>
  </si>
  <si>
    <t>80 - 99</t>
  </si>
  <si>
    <t>&lt;80</t>
  </si>
  <si>
    <t>Tamaño del mercado interno</t>
  </si>
  <si>
    <t>Indicador del tamaño del mercado interno de cada departamento, obtenido a partir del logaritmo de la suma del PIB y las importaciones menos las exportaciones</t>
  </si>
  <si>
    <t>DANE, DIAN, Ex rate, cálculos CPC - UniRosario</t>
  </si>
  <si>
    <t xml:space="preserve">Planes de negocio de 6 líneas productivas de desarrollo agroindustrial estructurados e implementados </t>
  </si>
  <si>
    <t>Mipymes exportadoras o con potencial exportador acompañadas para el cirre de las brechas que las separa de su mercado objetivo</t>
  </si>
  <si>
    <t>16 - 19</t>
  </si>
  <si>
    <t>&lt;16</t>
  </si>
  <si>
    <t>Tamaño del mercado externo</t>
  </si>
  <si>
    <t>Indicador del tamaño del mercado externo de cada departamento, obtenido a partir del logaritmo de las exportaciones de cada departamento</t>
  </si>
  <si>
    <t>Programa para acompañar emprendimientos de potencial dinámico y empresas de alto impacto en Risaralda</t>
  </si>
  <si>
    <t>Aportar al desarrollo económico y social sostenible del departamento de Risaralda, basado en el conocimiento y la innovación, por medio de la ejecución de un programa de incubación, fortalecimiento y financiación de emprendimientos con potencial dinámico y empresas de alto impacto, buscando la consolidación de organizaciones con productos y servicios de valor agregado</t>
  </si>
  <si>
    <r>
      <t>Diseño y estructuración de programa de acompañamiento a emprendimientos de potencial dinámico y empresas de alto impacto (diseño metodologico y proyecto formulado en fase 3)</t>
    </r>
    <r>
      <rPr>
        <sz val="10"/>
        <color rgb="FFFF0000"/>
        <rFont val="Arial"/>
        <family val="2"/>
      </rPr>
      <t/>
    </r>
  </si>
  <si>
    <t>SI/NO (Binaria)</t>
  </si>
  <si>
    <t xml:space="preserve">Programa diseñado y estructurado </t>
  </si>
  <si>
    <t xml:space="preserve">Programa no diseñado / no estructurado </t>
  </si>
  <si>
    <t>Participación de medianas y grandes empresas</t>
  </si>
  <si>
    <t>Sociedades empresariales medianas y grandes como porcentaje del total de sociedades empresariales en el departamento</t>
  </si>
  <si>
    <t>Confederación Colombiana de Cámaras de Comercio, cálculos CPC - UniRosario</t>
  </si>
  <si>
    <t>Número de empresas acompañadas</t>
  </si>
  <si>
    <t>Fondo de inversión para proyectos de emprendimiento con potencial de crecimiento extraordinario en Risaralda estructurado y operativo</t>
  </si>
  <si>
    <t>Fondo de inversión estructurado y operativo</t>
  </si>
  <si>
    <t>Fondo de inversión no estructurado / no operativo</t>
  </si>
  <si>
    <t>Sistema de Gestión de la Innovación para las Mipyme</t>
  </si>
  <si>
    <t>Generar capacidades de innovación en las Mipyme de Risaralda por medio de la financiación de proyectos de procesos o productos innovadores (que cuenten con validación técnica)</t>
  </si>
  <si>
    <t>Número de empresas beneficiadas/financiadas</t>
  </si>
  <si>
    <t>40 - 49</t>
  </si>
  <si>
    <t>&lt;40</t>
  </si>
  <si>
    <t xml:space="preserve">Crédito para innovar </t>
  </si>
  <si>
    <t>Recursos de crédito públicos y privados recibidos por la empresas  manufactureras y de servicios  para financiar sus actividades de innovación sobre el PIB</t>
  </si>
  <si>
    <t>Generacón de Conocimiento de Alto Impacto</t>
  </si>
  <si>
    <t>Convocatoria  Regional  de  I + D + i para la consolidación de iniciativas de la Red De Nodos  de Innovación Ciencia y Tecnología  de Risaralda.</t>
  </si>
  <si>
    <t>Promover el desarrollo de Proyectos de I+D+i a través del acceso a financiación para consolidar el ecosistema de innovacion de Risaralda ý el fortalecimiento de la Red de Nodos de Innovación Ciencia y Tecnología</t>
  </si>
  <si>
    <t>Alianzas estratégicas en proyectos de cooperación conjuntos para I+D+i.</t>
  </si>
  <si>
    <t>&lt;5</t>
  </si>
  <si>
    <t>Inversión en ACTI</t>
  </si>
  <si>
    <t>Inversión per cápita de entidades públicas, privadas e internacionales en actividades de ciencia, tecnología e innovación</t>
  </si>
  <si>
    <t>Observatorio Colombiano de Ciencia y Tecnología.</t>
  </si>
  <si>
    <t>Proyectos cofinanciados suceptibles de SpinOff o Start up que invulucren capacidades cientificas tecnológicas y empresariales.</t>
  </si>
  <si>
    <t>&lt;4</t>
  </si>
  <si>
    <t>Número de empresas vinculadas a los proyectos I+ D + i.</t>
  </si>
  <si>
    <t>8 - 9</t>
  </si>
  <si>
    <t>&lt;8</t>
  </si>
  <si>
    <t>Sistema de apropiación social del conocimiento en temáticas de CTI transversales a la biotecnología</t>
  </si>
  <si>
    <t>Cualificar y cuantificar la transferencia de conocimiento que se hace en el dpto. a través del desarrollo de un sistema de apropiación social del conocimiento en temáticas de ciencia, tecnología e innovación transversales a la biotecnología.</t>
  </si>
  <si>
    <t>Desarrollar 4 instrumentos para cualificar y cuantificar la transferencia de conocimiento</t>
  </si>
  <si>
    <t>Instrumentos para cualificar y cuantificar la transferencia de conocimiento desarrollados</t>
  </si>
  <si>
    <t>Instrumentos desarrollados</t>
  </si>
  <si>
    <t>Instrumentos no desarrollados</t>
  </si>
  <si>
    <t>Inversión en transferencia de tecnología (por cada 10 mil unidades del PIB)</t>
  </si>
  <si>
    <t>Inversión en transferencia de tecnología que realizan las empresas por cada 10.000 unidades del PIB.</t>
  </si>
  <si>
    <t>Validar con suficiencia los instrumentos para cualificar y cuantificar la transferencia de conocimiento</t>
  </si>
  <si>
    <t>Número de personas participantes en la validaciòn de los instrumentos del sistema de apropiaciòn social</t>
  </si>
  <si>
    <t>Númerico</t>
  </si>
  <si>
    <t>Semestral</t>
  </si>
  <si>
    <t>200 - 249</t>
  </si>
  <si>
    <t>&lt;200</t>
  </si>
  <si>
    <t>400 - 499</t>
  </si>
  <si>
    <t>&lt;400</t>
  </si>
  <si>
    <t>Transferir el sistema de apropiación social del conocimiento y sus instrumentos de cualificación y cuantificación a instituciones e instancias del Dpto.</t>
  </si>
  <si>
    <t>Número de instituciones e instancias con la metodología transferida (CRC, Codecti, Red de Emprendimiento y Red de Nodos, entre otros)</t>
  </si>
  <si>
    <t xml:space="preserve">Ciencia, Tecnología e Innovación </t>
  </si>
  <si>
    <t>Red de Gestores Tecnológicos</t>
  </si>
  <si>
    <t>Estructurar capacidades institucionales y empresariales para la gestión y transferencia de tecnología.</t>
  </si>
  <si>
    <t xml:space="preserve">Proyecto formulado </t>
  </si>
  <si>
    <t xml:space="preserve">Proyecto no formulado </t>
  </si>
  <si>
    <t>Consolidar el ecosistema de emprendimiento e innovación del departamento de Risaralda</t>
  </si>
  <si>
    <t>Orientar el desarrollo y el fortalecimiento empresarial de Risaralda a través de acciones de formalización y fortalecimiento empresarial y la articulación interinstitucional que contribuya a la consolidación del ecosistema de emprendimiento e innovación en el Departamento.</t>
  </si>
  <si>
    <t>Sistema de Información para el Emprendimiento en Risaralda, SIPER, implementado</t>
  </si>
  <si>
    <t>SIPER implementado</t>
  </si>
  <si>
    <t>SIPER no implementado</t>
  </si>
  <si>
    <t>Tasa de natalidad empresarial neta</t>
  </si>
  <si>
    <t>Diferencia entre sociedades matriculadas y
sociedades canceladas en cada departamento por cada 10.000 habitantes</t>
  </si>
  <si>
    <t>Confecámaras, cálculos CPC - UniRosario</t>
  </si>
  <si>
    <t xml:space="preserve">Número de emprendimientos capacitados y acompañados en aspectos administrativos, financieros, legales y comerciales </t>
  </si>
  <si>
    <t>Microempresas formalizadas / Microempresas informales identificadas</t>
  </si>
  <si>
    <t>Binaria</t>
  </si>
  <si>
    <t>16% - 19%</t>
  </si>
  <si>
    <t>&lt;16%</t>
  </si>
  <si>
    <t>Entorno Competitivo</t>
  </si>
  <si>
    <t>Infraestructura y servicios para la actividad productiva</t>
  </si>
  <si>
    <t>Culminación Centro de Convenciones de Pereira</t>
  </si>
  <si>
    <t>Culminar las obras de construcción, dotación y equipamiento del centro de convenciones de Pereira como parte de la plataforma competitiva y turística de la ciudad y la región</t>
  </si>
  <si>
    <t>Centro de convenciones terminado y equipado</t>
  </si>
  <si>
    <t>Centro de convenciones no terminado / no equipado</t>
  </si>
  <si>
    <t>Inversión pública en capital fijo  (porcentaje del PIB)</t>
  </si>
  <si>
    <t>Incluye los mejoramientos de terrenos, adquisiciones de planta, maquinaria y equipo, equipo de transporte y la construcción de carreteras, ferrocarriles y obras afines, incluidas las escuelas, oficinas, hospitales, viviendas residenciales privadas, y los edificios y otras estructuras.</t>
  </si>
  <si>
    <t>Ministerio de Hacienda y Crédito Público con base en Sistema de Información del Formulario Único Territorial - SISFUT, 2014</t>
  </si>
  <si>
    <t>Fortalecimiento y desarrollo del tejido empresarial del departamento</t>
  </si>
  <si>
    <t>Dinamizar la actividad empresarial como sustento del desarrollo socio económico, la generación de empleo y la competitividad de Risaralda articulado al conpes "Política nacional de desarrollo productivo" por medio de formación diferenciada (comercio internacional) y atracción de nuevas empresas</t>
  </si>
  <si>
    <t>Número de empresas instaladas (nuevas empresas por inversión IED/IND)</t>
  </si>
  <si>
    <t>Número de empresas intervenidas</t>
  </si>
  <si>
    <t>Iniciativa</t>
  </si>
  <si>
    <t>Programa de innovación abierta "Desafío Pereira INNOVA"</t>
  </si>
  <si>
    <t>Fortalecer la competitividad del departamento de Risaralda por medio del desarrollo de proyectos de innovación abierta en los pilares del índice departamental de competitividad identificados y priorizados (16 pilares), por medio de la transferencia de modelos de gestión de la innovación y acceso a financiación de los actores clave (academia, empresas y comunidad)</t>
  </si>
  <si>
    <t>Número de beneficiarios con apropiación de modelos de gestión de innovación</t>
  </si>
  <si>
    <t>Empresas innovadoras en sentido amplio (porcentaje)</t>
  </si>
  <si>
    <t xml:space="preserve">Porcentaje de empresas innovadoras en sentido amplio en la industria manufacturera y el sector servicios. </t>
  </si>
  <si>
    <t>Número de proyectos financiados</t>
  </si>
  <si>
    <t>13 - 15</t>
  </si>
  <si>
    <t>&lt;13</t>
  </si>
  <si>
    <t>Construcción y modernización del Aeropuerto Internacional Matecaña</t>
  </si>
  <si>
    <t>Mejorar la capacidad operacional del aeropuerto internacional Matecaña de Pereira, por medio de la construcción de una nueva terminal, la modernización de la infraestructura aire / tierra y la construcción de vias de acceso al aeropuerto</t>
  </si>
  <si>
    <t>Número de metros lineales de pista mejorados</t>
  </si>
  <si>
    <t>Pasajeros movilizados vía aérea</t>
  </si>
  <si>
    <t>Número de pasajeros a bordo en tráfico aéreo en
los aeropuertos de cada departamento. Incluye
vuelos regulares y no regulares</t>
  </si>
  <si>
    <t>Aeronaútica civil, cálculos propios</t>
  </si>
  <si>
    <t>Número de metros cuadrados de terminal construidos</t>
  </si>
  <si>
    <t>16.800 - 20.999</t>
  </si>
  <si>
    <t>&lt;16.800</t>
  </si>
  <si>
    <t>Número de kilómetros de vía construidos y/o mejorados</t>
  </si>
  <si>
    <t>2,4 - 3,00</t>
  </si>
  <si>
    <t>&lt;2,4</t>
  </si>
  <si>
    <t>Red de Nodos de Innovación, Ciencia y Tecnología (Institucionalidad de la Red, Nodos: CINDETEM, Biotecnologia, CIDT -KPO, Sistema Moda, Biodiversidad, TIC, Innovación Social, Agroindustria).</t>
  </si>
  <si>
    <t>Contribuir a la transformación productiva y competitividad del territorio con base en la investigación, la innovación, el desarrollo tecnológico y el emprendimiento de base tecnológica, insertando a de Risaralda en la economía del conocimiento para una sociedad justa, equitativa e incluyente. Por medio de la consolidación de la institucionalidad de la Red de Nodos, el desarrollo de elementos integradores de la Red (procesos, modelos, sistemas, mecanismos control, financiación, entre otros) buscando soportar el avance de cada uno de los Nodos</t>
  </si>
  <si>
    <t xml:space="preserve">Avance en la institucionalidad de la red de nodos y consolidación del ecosistema (50% Modelo funcional de la red, 3 etapas c/u 33,3%: Formalización convenio, modelo de transición, modelo organizacional consolidado; 50% política de competitividad, C&amp;T: pesa 50%diseño política CC&amp;T y 50% apropiación por los actores de la política de CC&amp;T) </t>
  </si>
  <si>
    <t>Porcentual  Acumulatda</t>
  </si>
  <si>
    <t>14% - 16%</t>
  </si>
  <si>
    <t>&lt;14%</t>
  </si>
  <si>
    <t>25,2% - 31,4%</t>
  </si>
  <si>
    <t>&lt;25,2%</t>
  </si>
  <si>
    <t>33,2% - 41,4%</t>
  </si>
  <si>
    <t>&lt;33,2%</t>
  </si>
  <si>
    <t>53,2% - 66,4%</t>
  </si>
  <si>
    <t>&lt;53,2%</t>
  </si>
  <si>
    <t>Avance en la implementación de servicios de soporte a la innovación (5 servicios c/u peso 20%: modelo de propiedad intelectual, modelo de trasnferencia de tecnología, consolidación del sistema de vigilancia estratégica, Fondo de financiación de la CTI, Banco de talentos para la gestión y soporte de la innovación)</t>
  </si>
  <si>
    <t>32% - 39%</t>
  </si>
  <si>
    <t>&lt;32%</t>
  </si>
  <si>
    <t>Avance en la implementación de los nodos de la red de nodos de  innovación, ciencia y tecnología (cada nodo pesa 12,5%: proyectos en fase I pesa 10%, fase 2 pesa 20%, fase 3 pesa 20% e implmentación pesa 50% (este último se puede dividir en etapas)</t>
  </si>
  <si>
    <t>36.5%</t>
  </si>
  <si>
    <t>38.5%</t>
  </si>
  <si>
    <t>29,2% - 36,4%</t>
  </si>
  <si>
    <t>&lt;29,2%</t>
  </si>
  <si>
    <t>30,8% - 38,4%</t>
  </si>
  <si>
    <t>&lt;30,8%</t>
  </si>
  <si>
    <t>34% - 41%</t>
  </si>
  <si>
    <t>&lt;34%</t>
  </si>
  <si>
    <t>36% - 44%</t>
  </si>
  <si>
    <t>&lt;36%</t>
  </si>
  <si>
    <t>Centros de emprendimiento y desarrollo empresarial</t>
  </si>
  <si>
    <t>Acercar la oferta pública asociada a la ciencia, tecnología e innovación, emprendimiento y desarrollo empresarial, a través de la puesta en funcionamiento de espacios que fomenten la integración de actores, transferencia de conocimiento y capacidades empresariales a las comunidades de las zonas perifericas de Pereira.</t>
  </si>
  <si>
    <t>Número de centros de emprendimiento y desarrollo empresarial en funcionamiento</t>
  </si>
  <si>
    <t>Subprograma</t>
  </si>
  <si>
    <t>Fortalecimiento de las unidades de emprendimiento de las universidades de Risaralda e integración de un sistema de promoción del emprendimiento interuniversitario</t>
  </si>
  <si>
    <t>Fortalecer las unidades de emprendimiento de las universidades activas en la red de emprendimiento de Risaralda para aumentar las spinoff que de allí surgan a través de un proceso de acompañamiento y contribuir a generar una cultura emprendedora desde la educación superior.</t>
  </si>
  <si>
    <t>Número de proyectos estructurados y acompañados en las universidades (agregar metas)</t>
  </si>
  <si>
    <t>12 - 14</t>
  </si>
  <si>
    <t>&lt;12</t>
  </si>
  <si>
    <t>Diferencia entre sociedades matriculadas y
sociedades canceladas en cada departamento
por cada 10.000 habitantes</t>
  </si>
  <si>
    <t>Número de profesores certificados para impartir catedras de emprendimiento</t>
  </si>
  <si>
    <t>800 - 999</t>
  </si>
  <si>
    <t>&lt;800</t>
  </si>
  <si>
    <t>1200 - 1499</t>
  </si>
  <si>
    <t>&lt;1200</t>
  </si>
  <si>
    <t>1600 - 1999</t>
  </si>
  <si>
    <t>&lt;1600</t>
  </si>
  <si>
    <t>2000 - 2499</t>
  </si>
  <si>
    <t>&lt;2000</t>
  </si>
  <si>
    <t>2400 - 2999</t>
  </si>
  <si>
    <t>&lt;2400</t>
  </si>
  <si>
    <t>Número de estudiantes de educación superior que participan en programas de emprendimiento universitario</t>
  </si>
  <si>
    <t>8000 - 9999</t>
  </si>
  <si>
    <t>&lt;8000</t>
  </si>
  <si>
    <t>10400 - 12999</t>
  </si>
  <si>
    <t>&lt;10400</t>
  </si>
  <si>
    <t>12000 - 14999</t>
  </si>
  <si>
    <t>&lt;12000</t>
  </si>
  <si>
    <t>Estructuración, gestión, construcción, adecuación y operación de la segunda calzada para el tramo vial Cerritos - La Virginia</t>
  </si>
  <si>
    <t>Interconectar el departamento de Risaralda con las autopistas para la prosperidad y con este a los departamentos de Antioquia y Valle del Cuaca y los principales puertos de exportación del país, generando una nueva dinámica con los centros productivos y de intercambio más importantes de Colombia</t>
  </si>
  <si>
    <t>Construcción de 10,5 kms de la segunda calzada</t>
  </si>
  <si>
    <t>10,5 kms construidos</t>
  </si>
  <si>
    <t>10,5 kms no construidos</t>
  </si>
  <si>
    <t>Red vial primaria pavimentada por
cada 100.000 habitantes</t>
  </si>
  <si>
    <t>Kilómetros de vías primarias pavimentadas del departamento por cada 100.000 habitantes</t>
  </si>
  <si>
    <t>Invías, DANE cálculos CPC - Uni Rosario</t>
  </si>
  <si>
    <t>Adecuación de la via actual a Ley 105</t>
  </si>
  <si>
    <t xml:space="preserve"> Vía actual adecuada</t>
  </si>
  <si>
    <t xml:space="preserve"> Vía actual no adecuada</t>
  </si>
  <si>
    <t>El Círculo Virtuoso desde la Sociedad en Movimiento</t>
  </si>
  <si>
    <t xml:space="preserve">Contribuir al desarrollo de los niños y jóvenes usuarios de las instituciones donde se desarrolla la estrategia Círculo Virtuoso, mediante la atención integral, procesos de apropiación social del conocimiento y vinculación con proyectos activos de investigación, emprendimiento, innovación y tecnología de las instituciones de educación superior. </t>
  </si>
  <si>
    <t>Garantizar la educación inicial con una oferta de atención diferencial que incluye salud sensorial, lengua inglesa, pensamiento científico y creativo, robótica, música, formación de formadores, acompañamiento psicosocial, emprendimiento y formación para el trabajo a las familias de los niños y niñas usuarios de las instituciones en las cuales se desarrolla la estrategia círculo Virtuoso.</t>
  </si>
  <si>
    <t xml:space="preserve">Número de niños atendidos / número de niños matriculados </t>
  </si>
  <si>
    <t>Porcentual</t>
  </si>
  <si>
    <t>80% - 99%</t>
  </si>
  <si>
    <t>&lt;80%</t>
  </si>
  <si>
    <t>Inversión per cápita de entidades públicas, privadas e
internacionales en actividades de ciencia, tecnología
e innovación</t>
  </si>
  <si>
    <t>Observatorio Colombiano de Ciencia y Tecnología</t>
  </si>
  <si>
    <t>Diseñar, adaptar y aplicar procesos de apropiación social del conocimiento a través de prácticas pedagógicas que incluyen talleres, capacitaciones y salidas de campo con los niños, jóvenes y docentes de las instituciones educativas en las cuales se desarrolla la estrategia Círculo Virtuoso.</t>
  </si>
  <si>
    <t xml:space="preserve">Niños y jóvenes vinculados a  procesos de apropiación social del conocimiento / Total de niños y jóvenes matriculados en las instituciones educativas donde se desarrolla la estrategia </t>
  </si>
  <si>
    <t>Garantizar la vinculación de niños y jóvenes usuarios de los centros de desarrollo infantil y de las instituciones educativas donde se desarrolla la estrategia Círculo Virtuoso a proyecto de investigación, emprendimiento, innovación y tecnología de las instituciones de educación superior.</t>
  </si>
  <si>
    <t>Niños y jóvenes de las instituciones educativas  y centros de desarrollo infantil vinculados a proyectos activos de investigación, emprendimiento, innovación y tecnología  / Total de niños y jóvenes de las instituciones educativas y centros de desarrollo infantil donde se desarrolla la estrategia</t>
  </si>
  <si>
    <t>Estructuración, gestión y construcción del eje vial occidental en el departamento de Risaralda (por étapas)</t>
  </si>
  <si>
    <t>Estructurar, gestionar y construir las vías secundarias que comunican los municipios de Las Celia, Balboa. Apía-Belén-Puente Umbria a Santa Ana a Guatica, Quinchía Irra, con el fin de mejorar la competitividad de los municipios productores de café, Plátano, aguacate, corredores turísticos, entre los sectores más importantes. Dichas vías conectarán de forma eficiente a dichos municipios con el corredor vial nacional (4G) pacífico 3. Dicho corredor de occidente se está ejecutando por etapas, las cuales están unas más avanzadas que otras.</t>
  </si>
  <si>
    <t>Número de kilómetros intervenidos
(pendiente metas anuales una vez se apruebe el plan vial)</t>
  </si>
  <si>
    <t>Número</t>
  </si>
  <si>
    <t>134 - 166</t>
  </si>
  <si>
    <t>&lt;134</t>
  </si>
  <si>
    <t>Red vial secundaria por cada 100.000 habitantes</t>
  </si>
  <si>
    <t>Kilómetros de vías secundarias pavimentadas del departamento por cada 100.000 habitantes</t>
  </si>
  <si>
    <t>Ministerio de Transporte, DANE, Cálculos CPC - UniRosario</t>
  </si>
  <si>
    <t>Jóvenes a la educación superior de manera pertinente (alineado con las necesidad del sector productivo)</t>
  </si>
  <si>
    <t xml:space="preserve">Integrar más jovenes a la educación superior para promover mayores oportunidades de empleabilidad, de desarrollo y mejores estándares de competitividad en la ciudad, lo anterior de acuerdo a las necesidades del Sector Productivo </t>
  </si>
  <si>
    <t>Número de necesidades identificadas
(Metas por identifir una vez se termine el diagnostico)</t>
  </si>
  <si>
    <t>&lt;4%</t>
  </si>
  <si>
    <t>Matriculados en programas de formación
universitaria en cada departamento como porcentaje
de la población de 17 a 21 años</t>
  </si>
  <si>
    <t>Número de Competencias  Caracterizadas por Mesas Sectoriales / Número de Necesidades Identificadas
(Metas por identifir una vez se termine el diagnostico)</t>
  </si>
  <si>
    <t>Matrículados en educación técnica y tecnológica
en cada departamento como porcentaje de la
población entre los 17 y 21 años</t>
  </si>
  <si>
    <t>Bilingüismo. Dosquebradas: More opportunities.</t>
  </si>
  <si>
    <t>Crear política pública de Bilingüismo para que los estudiantes en el sistema educativo  terminen su educación media con mínimo el nivel B1 en inglés.</t>
  </si>
  <si>
    <t xml:space="preserve">Política pública creada </t>
  </si>
  <si>
    <t>Alcaldía de Dosquebradas
Secretaria de Desarrollo Económico y Competitivo</t>
  </si>
  <si>
    <t xml:space="preserve">Política pública no creada </t>
  </si>
  <si>
    <t>Dominio de segundo idioma</t>
  </si>
  <si>
    <t>Porcentaje de estudiantes que obtienen nivel B1 o
B+ en la prueba de inglés del Saber 11</t>
  </si>
  <si>
    <t>Instituto Colombiano para la Evaluación de la Educación, cálculos CPC - UniRosario</t>
  </si>
  <si>
    <t xml:space="preserve">Número de estudiantes B1 en inglés </t>
  </si>
  <si>
    <t>Número/Porcentual</t>
  </si>
  <si>
    <t>Acelerador de la productividad Industrial</t>
  </si>
  <si>
    <t>Incrementar la productividad de las empresas industriales a través de la aplicación de metodologías de Lean Manufacturing y Lean Management para aumentar su capacidad, mejorar su eficiencia y hacerlas más competitivas.</t>
  </si>
  <si>
    <t xml:space="preserve">Número de empresas que incrementan su productividad 15% en promedio gracias a la aplicación de las metodologías Lean </t>
  </si>
  <si>
    <t>Industrialización</t>
  </si>
  <si>
    <t>CEPAL</t>
  </si>
  <si>
    <t>PIB industrial sobre PIB total</t>
  </si>
  <si>
    <t>DANE</t>
  </si>
  <si>
    <t>Innovación y Emprendimiento Innovador</t>
  </si>
  <si>
    <t>Centro de Innovación Social</t>
  </si>
  <si>
    <t>Contribuir al fortalecimiento de la red de nodos de innovación, el territorio e instituciones, empresas y comunidad del departamento, a partir de la creación y desarrollo institucional del centro de innovación social.</t>
  </si>
  <si>
    <t xml:space="preserve">Número de nuevas prácticas construidas e innovaciones sociales implementadas (en Innovación Educativa, Cultura y Humanidades, Paz y Postacuerdo y Emprendimiento) </t>
  </si>
  <si>
    <t>Lecciones aprendidas sistematizadas para el mejoramiento de la apropiacion social de la red de nodos, del territorio e instituciones, empresas y comunidad</t>
  </si>
  <si>
    <t>10 - 11</t>
  </si>
  <si>
    <t>&lt;10</t>
  </si>
  <si>
    <t>Experiencias exitosas y buenas prácticas sistematizadas para los nodos d ela red, el territorio e instituciones, empresas y comunidad</t>
  </si>
  <si>
    <t>Porcentual Acumulado</t>
  </si>
  <si>
    <t>Desarrollo Productivo</t>
  </si>
  <si>
    <t>Acceso a mercados</t>
  </si>
  <si>
    <t xml:space="preserve"> Programa Regional de Negocios Verdes para el departamento de Risaralda</t>
  </si>
  <si>
    <t>Implementar el Programa Regional de Negocios Verdes para Risaralda en busca de dinamizar los mercados tradicionales y no tradicionales del Departamento incorporando prácticas sostenibles de producción.</t>
  </si>
  <si>
    <t>% de implementación del Programa Regional de Negocios Verdes para el departamento de Risaralda</t>
  </si>
  <si>
    <r>
      <t xml:space="preserve">Porcentual
</t>
    </r>
    <r>
      <rPr>
        <sz val="10"/>
        <color rgb="FFFF0000"/>
        <rFont val="Arial"/>
        <family val="2"/>
      </rPr>
      <t/>
    </r>
  </si>
  <si>
    <t>12% - 14%</t>
  </si>
  <si>
    <t>&lt;12%</t>
  </si>
  <si>
    <t>El indicador tamaño del mercado interno es obtenido a partir del logaritmo de la suma del PIB y las importaciones (CIF) menos las exportaciones de cada departamento</t>
  </si>
  <si>
    <t>DANE, DIAN, Banco de la República, cálculos CPC - UniRosario</t>
  </si>
  <si>
    <t>Medio Ambiente y Sosstenibilidad</t>
  </si>
  <si>
    <t>Gestión Ambiental con sectores productivos del departamento de Risaralda</t>
  </si>
  <si>
    <t xml:space="preserve">Coordinar acciones con los sectores productivos incorporando criterios de sostenibilidad para el mejoramiento de la gestión y  desempeño ambiental que permitan disminuir la contaminación y los impactos negativos sobre lel medio ambiente, así como el uso racional de los recursos naturales en los procesos productivos. </t>
  </si>
  <si>
    <t>% de cumplimiento de l Plan operativo anual de las 9 agendas ambientales vigentes</t>
  </si>
  <si>
    <t xml:space="preserve">Porcentual
</t>
  </si>
  <si>
    <t>Desempeño ambiental</t>
  </si>
  <si>
    <t xml:space="preserve">Aproximación a la relación entre el desempeño ambiental de los departamentos y posibles impactos de este en salud pública. </t>
  </si>
  <si>
    <t>Cálculos DNP con base en DANE, DNP, PRA, OCyT, Superservicios, IDEAM y CPC-Índice Departamental de Competitividad/ UPRA, IDEAM y SIB, 2014.</t>
  </si>
  <si>
    <t>Plan maestro de logística del departamento de Risaralda</t>
  </si>
  <si>
    <t>Definir los lineamientos estratégicos para dar respuesta a las principales necesidades del sector logístico y con ello impactar la competitividad del departamento</t>
  </si>
  <si>
    <t>Plan maestro formulado</t>
  </si>
  <si>
    <t>Único</t>
  </si>
  <si>
    <t>Plan maestro no formulado</t>
  </si>
  <si>
    <t xml:space="preserve">Desempeño logístico </t>
  </si>
  <si>
    <t xml:space="preserve">Evalúa el desempeño logístico y la capacidad de los departamentos para transportar bienes eficientemente y de conectar productores y consumidores con los mercados internacionales. </t>
  </si>
  <si>
    <t>Cálculos DNP con base en CPC-Índice Departamental de Competitividad/ Invías, Aeronáutica Civil y DANE, 2013</t>
  </si>
  <si>
    <t>Fortalecimiento del mercado local con productos propios en el Área Metropolitana y su Región de Interinfluencia.</t>
  </si>
  <si>
    <t>Promover el fortalecimiento de organizaciones productivas de base asociativa en relación a sus capacidades administrativas, técnicas y organizacionales</t>
  </si>
  <si>
    <t xml:space="preserve">Número de organizaciones solidarias acompañadas administrativamente, en procesos logísticos o productivos y asociativamente  </t>
  </si>
  <si>
    <t>Fomentar y forrmalizar nuevas organizaciones solidarias productoras y comercializadoras de productos identificados como potenciales en la región</t>
  </si>
  <si>
    <t>Número de nuevas organizaciones solidarias creadas y formalizadas</t>
  </si>
  <si>
    <t>Establecer vínculos comerciales entre actores productivos de base asociativa y actores públicos y privados que demanden productos.</t>
  </si>
  <si>
    <t>Número de organizaciones productivas de base asociativa (empresariales solidarias) comercializando localmente</t>
  </si>
  <si>
    <t>Apropia</t>
  </si>
  <si>
    <t>Centro Interactivo de CTI con énfasis en Biodiversidad en el departamento de Risaralda</t>
  </si>
  <si>
    <t>Promover la Apropiación Social de la CTI mediante la construcción y puesta en marcha de un Centro Interactivo con enfoque en Biodiversidad en Risaralda</t>
  </si>
  <si>
    <t>Estudios y diseños elaborados</t>
  </si>
  <si>
    <t>Estudios y diseños no elaborados</t>
  </si>
  <si>
    <t>Centro de Emprendimiento y Desarrollo Empresarial de la Virginia</t>
  </si>
  <si>
    <t>Promover  un Centro de Emprendimiento y Desarrollo Empresarial que permita el fomento y fortalecimiento del sector empresarial del municipio de la Virginia y su área de interinfluencia.</t>
  </si>
  <si>
    <t>Centro de Emprendimiento y Desarrollo Empresarial Construido</t>
  </si>
  <si>
    <t>Centro de Emprendimiento Construido</t>
  </si>
  <si>
    <t>Centro de Emprendimiento no Construido</t>
  </si>
  <si>
    <t>Diferencia entre sociedades matriculadas y sociedades canceladas en cada departamento por cada 10.000 habitantes</t>
  </si>
  <si>
    <t>Confecámaras, Cálculos CPC - UniRosario</t>
  </si>
  <si>
    <t>Número de emprendedores capacitados</t>
  </si>
  <si>
    <t>480 - 599</t>
  </si>
  <si>
    <t>&lt;480</t>
  </si>
  <si>
    <t xml:space="preserve">Número de empresarios acompañados </t>
  </si>
  <si>
    <t>Inicciativa</t>
  </si>
  <si>
    <t>Construcción de Centros de Acopio Multipropósito en el Departamento de Risaralda</t>
  </si>
  <si>
    <t>Disminuir los costos de producción para los pequeños y medianos productores del sector agropecuario del departamento de Risaralda</t>
  </si>
  <si>
    <t>Estudios y diseños elaborados para 3 centros de acopio multipropósito</t>
  </si>
  <si>
    <t xml:space="preserve">3 Centros de acopio construidos </t>
  </si>
  <si>
    <t xml:space="preserve">Centros de acopio construidos </t>
  </si>
  <si>
    <t xml:space="preserve">Centros de acopio no construidos </t>
  </si>
  <si>
    <t>RELACIÓN CON LÍNEAS ESTRATÉGICAS DEL CONPES 3866/2016</t>
  </si>
  <si>
    <t>Línea de acción 1. Preparar al aparato productivo para el aprovechamiento de la transferencia de conocimiento y tecnología.</t>
  </si>
  <si>
    <t>Línea de acción 2. Fortalecer las instituciones generadoras de conocimiento para la transferencia de conocimiento y tecnología.</t>
  </si>
  <si>
    <t>Línea de acción 3. Fortalecer los servicios de apoyo a la transferencia de conocimiento y tecnología y vinculación de actores:</t>
  </si>
  <si>
    <t>Línea de acción 4. Aumentar la actividad innovadora en el aparato productivo.</t>
  </si>
  <si>
    <t>Línea de acción 5. Aumentar el emprendimiento en el aparato productivo.</t>
  </si>
  <si>
    <t xml:space="preserve">Línea de acción 6. Articular la construcción del Sistema Nacional de Educación Terciaria (SNET) y su Marco Nacional de Cualificaciones (MNC) con las prioridades de la PDP. </t>
  </si>
  <si>
    <t>Línea de acción 9. Programa de servicios de emparejamiento para la facilitación de la inserción de proveedores colombianos en cadenas globales, regionales y locales de valor.</t>
  </si>
  <si>
    <t>Línea de acción 10. Generar y divulgar análisis de cadenas de valor.</t>
  </si>
  <si>
    <t>Línea de acción 16. Promover instrumentos de facilitación de comercio: Esta estrategia tiene como finalidad generar y mejorar los bienes públicos asociados a los procedimientos de comercio exterior de bienes para disminuir costos de estas operaciones</t>
  </si>
  <si>
    <t>Línea de acción 5. Aumentar el emprendimiento en el aparato productivo. Línea de acción 7. Profundización en mecanismos de apoyo financiero a la innovación y el emprendimiento.</t>
  </si>
  <si>
    <t>Línea de acción 2. Fortalecer las instituciones generadoras de conocimiento para la transferencia de conocimiento y tecnología. Línea de acción 3. Fortalecer los servicios de apoyo a la transferencia de conocimiento y tecnología y vinculación de actores:</t>
  </si>
  <si>
    <t>NECESIDADES DE GESTIÓN PARA CADA PROYECTO</t>
  </si>
  <si>
    <t xml:space="preserve">Revisión por Colcienicas y aprobación en el OCAD, articulación de actividades del proyecto a los sectores de la Agenda Vertical </t>
  </si>
  <si>
    <t>DNP debe apoyar este proyecto que quedó incluido en una Ley del sesquicentenario de Pereira en el año 2013. El Mintic y Colciencias tambien apoyarían por el complemento de esta universidad con altas tecnologías de Parquesoft Pereira</t>
  </si>
  <si>
    <t>El MinCIT y el DNP gestionarían fuentes de cooperación que puedan aóyar la financiación de este proyecto par fortalecer temas como la CRC, el PRC, etc</t>
  </si>
  <si>
    <t>MinCIT, Colciencias, DNP apoyarían la gestión de este proyecto desde las estrategias de emprendimiento</t>
  </si>
  <si>
    <t xml:space="preserve">Mincit, Colciencias y DNP apoyarían este proyecto que se presentará a Colciencias para la revisión y al OCAD para su aprobación. </t>
  </si>
  <si>
    <t>Colciencias para la revisión y la ejecucuón de las convocatorias. El Mincit y el DNP Papara apyar la implementación y cofinanciación</t>
  </si>
  <si>
    <t>Colciencias, Ministerio del Medio ambiente y el Mincit para articular al proyecto las estrategias como Colombia bio, Colombia científica y apoyar la busqueda de recursos de cooperación para financiar el proyecto. Desde el DNP y Colciencias apoyo para la formulación del proyecto</t>
  </si>
  <si>
    <t>Colciencias y el DNP apoyarían la transferencia, asesoria para conformar la red de gestores y la capacitación continua de los mismos</t>
  </si>
  <si>
    <t>Mincit, DNP, Colciencias, Confecamaras apoyarían la formulación y estructuración del proyectos. Apoayrían la busqueda de rescursos para el financiamiento</t>
  </si>
  <si>
    <t xml:space="preserve">Mincit desde el Fondo de Promoción Turistica, el DNP apoyarían la gestión de recursos para terminar algunos elementos de dotación del centro de convenciones. </t>
  </si>
  <si>
    <t xml:space="preserve">Mincit, Confecamaras, Dnp apoarían la gestión de recursos para financiar el proyecto. Busqueda de fuentes de cooperación </t>
  </si>
  <si>
    <t>El Consejo Privado de Competitiividad y el DNP apoyarían con la trasnferencia de capacidades para formular el proyecto y darle enfoque estratégico</t>
  </si>
  <si>
    <t>El DNP y el Mintransporte apoyarían al municipio de Pereira para que la gestión y ejecución de la APP adjudicada se haga en los términos de eficiencia, y efectividad que se requieran</t>
  </si>
  <si>
    <t>En DNP, Mintic, Mincit y Colciencias apoyarían el proyecto para avanzar en un modelo de sostenibiliddad en el marco de la política de parques tecnológicos de Colombia</t>
  </si>
  <si>
    <t>El MinCIT apoyaría el proyecto desde la estrategia de emprendimiento del nivel nacional</t>
  </si>
  <si>
    <t>El Minicit, el DNP y el Mineducación, el SENA apoyarían el diseño e implementación del modelo. Busacarían fuentes de financiamiento como los de cooperación y cofinanciaciones del nivel nacional</t>
  </si>
  <si>
    <t>El Mintransporte, La ANI y el DNP apoyarían ña gestión del proyecto que está en proceso de viabilización entregado a Mintransporte, Minhacienda y al DN quienes deben emitir sus conceptos. Tambien verificar que los ajustes que se han venido solicitando si se conserven en el proyecto final</t>
  </si>
  <si>
    <t>El Mintransporte, el DNP y la presidencia de la república apoyarían para que este corredor vial se financie con los programas de la estrategia de vías terciarias, vías ára la paz</t>
  </si>
  <si>
    <t>El Mineducación apoyaría la formulación de este proyecto. El Sena también tendria un rol en este</t>
  </si>
  <si>
    <t xml:space="preserve">El Mineducación, el Sena y la presidencia appoyarían buscando recursos de coopeeración para articular la estrategia en Risaralda </t>
  </si>
  <si>
    <t>En Mincit, Colciencias, DNP apoyarían buscando recursos para financiar nuevas etapas de este proyecto</t>
  </si>
  <si>
    <t>La presidencia de la República, el DNP buscarían recursos para financiar la estructuración, gestión y ejecución del proyecto</t>
  </si>
  <si>
    <t>Minambiente, y DNP apoyarpian el proyecto para buscar recursos de financiación por la cooperación  Suiza entre otras</t>
  </si>
  <si>
    <t>El DNP y Mintransporte apoyarían la formulación y ejcución de este proyecto articulandolo a la estrategia de misión logistica y visualizado en el nuevo conpes de logistica en formulación este año</t>
  </si>
  <si>
    <t>El Mincit y Minagricultura apoyarian la gestión de este proyecto</t>
  </si>
  <si>
    <t>Colcienicias, DNP, Mineducación apoyarían este proyecto con las estrategias de Colombia Bio, Colombia Cientifica, y los procesos de biodiversidad y biotecnología.</t>
  </si>
  <si>
    <t>Minambiente, y DNP apoyarpian el proyecto para buscar recursos de financiación por la cooperación  Suiza entre otras, objetivos de desarrollo sostenible, entre otros</t>
  </si>
  <si>
    <t>El Sena y Mintic apoyarían este proyecto que busca tener una sede del Sena en el municipio de La Virginia</t>
  </si>
  <si>
    <t>El Minagricultura, la Agencia Nacional de Agricultura, el Mincit apoyarían la estructuración y gestión de este proyecto.</t>
  </si>
  <si>
    <t xml:space="preserve">El Mineducación, Colciencias y la presidencia de la república apoyarían este proyecto con la gestión de recursos para el financiamiento de las actividades del proyecto </t>
  </si>
  <si>
    <t>No</t>
  </si>
  <si>
    <t>Diego Naranjo, secretario de desarrollo agropecuario de Risaralda</t>
  </si>
  <si>
    <t xml:space="preserve">Diana Osorio </t>
  </si>
  <si>
    <t>Luis Eduardo Ortiz, secretario de infraestructura de Risaralda</t>
  </si>
  <si>
    <t>Mauro Correa, gerente del aeropuerto</t>
  </si>
  <si>
    <t>Liliana Rueda</t>
  </si>
  <si>
    <t>Martha Alzate, Germán Cardona</t>
  </si>
  <si>
    <t>Ana María Cuartas</t>
  </si>
  <si>
    <t>Estructurar y desarrollar la Plataforma Logística del Eje Cafetero – PLEC en la zona La Virginia - Caimalito, Risaralda (Secretaría de Competitividad de Risaralda)</t>
  </si>
  <si>
    <t>Construir un Centro Interactivo de CTI con énfasis en Biodiversidad en el municipio de Dosquebradas Risaralda (Gobernación de Risaralda - Con Colombia Bio)</t>
  </si>
  <si>
    <t>Desarrollar un Sistema de apropiación social del conocimiento en temáticas de CTI transversales a la biotecnología para Risaralda (Universidad Libre de Pereira)</t>
  </si>
  <si>
    <t>El Círculo Virtuoso desde la Sociedad en Movimiento (Red de Universidades de Risaralda)</t>
  </si>
  <si>
    <t>Alonso Molina</t>
  </si>
  <si>
    <t>Fortalecer la Red de Nodos de Innovación, Ciencia y Tecnología (Institucionalidad de la Red, Nodos: CINDETEM, Biotecnología, CIDT -KPO, Sistema Moda, Biodiversidad, TIC, Innovación Social, Agroindustria) para Risaralda (UTP)</t>
  </si>
  <si>
    <t>Viviana Barney</t>
  </si>
  <si>
    <t xml:space="preserve">Estructurar la Convocatoria Regional de I + D + i para la consolidación de iniciativas de la Red De Nodos de Innovación Ciencia y Tecnología de Risaralda. </t>
  </si>
  <si>
    <t>Desarrollar una Red de Gestores Tecnológicos</t>
  </si>
  <si>
    <t>Nombre responsable</t>
  </si>
  <si>
    <t>CTI</t>
  </si>
  <si>
    <t>Programa de innovación abierta "Desafío Pereira INNOVA" (Alcaldía de Pereira)</t>
  </si>
  <si>
    <t>Entorno competitivo</t>
  </si>
  <si>
    <t>Desarrollo produtivo</t>
  </si>
  <si>
    <t>Centros de emprendimiento y desarrollo empresarial en Pereira</t>
  </si>
  <si>
    <t>Martha Alzate el AMCO y Andres Aurelio, director del Sena Risaralda</t>
  </si>
  <si>
    <t>Luis Guillermo Murillo</t>
  </si>
  <si>
    <t>Secretaría de Desarrollo Económico y Competitividad - Departamento de Risaralda
Asesor CTI</t>
  </si>
  <si>
    <t>Red de Universidades, Alcaldía de Pereira</t>
  </si>
  <si>
    <t>Eje de la PDP</t>
  </si>
  <si>
    <t>Esta en revisión de requisitos en la gobernación y se financiará con SGR</t>
  </si>
  <si>
    <t>Esta en cumplimiento de requisitos para financiar los estudios del SGR. El lote está saneado en el 99%. Se financiará los estudios y diseños, ruta diseño, ruta asti, ruta de gestión.</t>
  </si>
  <si>
    <t>Invitación en gestión tecnológica. Lo ejecuta la UTP, Diplomado en gestión tecnológica. 43 personas graduadas, crearan una red de gestores tecnológicos, se firmará un pacto para crear la red, se creará un portafolio de bienes y servicios tecnológicos.</t>
  </si>
  <si>
    <t>Está en ejcución, financiado con recursos de la red de universidades de Risaralda. Fase 6</t>
  </si>
  <si>
    <t>Parquesoft, AMCO, Alcladía de Pereira, UCP</t>
  </si>
  <si>
    <t>Proyecto formulado, están pendiente de recursos para estudios y diseños. Los recursos para estudios están congelados por procedimientos jurídicos de contratación. Ahora el proyecto se llama ecosistema de universidad para Cuba y el CTA soporte la universidad para Cuba. El enfoque ciudades intermedias e inteligentes.</t>
  </si>
  <si>
    <t>tienen plan de acción con UTP, se hacen reuniones mensuales del nodo. Los recursos para financiación del nodo salen de Carder. UCP acompaña la marca de negocios verdes</t>
  </si>
  <si>
    <t>Terminanando las áreas de servicios para entregarle GHL. Luego sigue la fase 6 que es el world trade center. Este sale a ventas en febrero</t>
  </si>
  <si>
    <t xml:space="preserve">Firmaron 8 agendas sectoriales, trabajan con varios gremios: andi, camacol, insacom (fendipetroleos) asoclflores, fenavi, federación de cafeteros, Fenalco. Ejecutan un plan operativo anual. Firman convenios donde ponen recursos de parte y parte. El proyecto lo financian desde el plan de acción de Carder. </t>
  </si>
  <si>
    <t>Red de Relacionamiento para la Gestión nacional</t>
  </si>
  <si>
    <t xml:space="preserve">Alta Consejería para la Competitividad y el sector privado, Ministerio de Educación, Colciencias. </t>
  </si>
  <si>
    <t xml:space="preserve">Ministerio de Comercio, Industria y Turismo, Fontur, Bancoldex, Findeter, Financiera de Desarrollo Nacional. </t>
  </si>
  <si>
    <t xml:space="preserve">Alta Consejería para la Competitividad y el sector privado, Sena, Ministerio de Comercio, industria y turismo, Ministerio de Educación Nacional, Colciencias. </t>
  </si>
  <si>
    <t>Alta Consejería para la Competitividad y el sector privado, Colciencias, . Bancoldex (vicepresidencia de innovación), Consejo Privado de Competitividad</t>
  </si>
  <si>
    <t xml:space="preserve">Alta Consejería para la Competitividad y el sector privado, Departameno Nacional de Planeación (crecimiento verde), Ministerio del Medio Ambiente. </t>
  </si>
  <si>
    <t xml:space="preserve">Alta Consejería para la Competitividad y el sector privado, Ministerio de Comercio, indutrisa y turismo, DNP. </t>
  </si>
  <si>
    <t xml:space="preserve">Alta Consejería para la Competitividad y el sector privado, Financiera para el Desarrollo Nacional -FDN, DNP, ANI, Ministerio de Transporte, Agencia Nacional de Tierras. </t>
  </si>
  <si>
    <t xml:space="preserve">Alta Consejería para la Competitividad y el sector privado, Ministerio de Educación, Colciencias, DNP. </t>
  </si>
  <si>
    <t xml:space="preserve">Alta Consejería para la Competitividad y el sector privado, Colciencias, DNP, Ministerio de Comercio, Industria y Turismo, Bancoldex. </t>
  </si>
  <si>
    <t xml:space="preserve">Alta Consejería para la Competitividad y el sector privado, Ministerio de Agricultura, Agencia Nacional Agropecuaria, Finagro, Banco Agrario. </t>
  </si>
  <si>
    <t xml:space="preserve">Alta Consejería para la Competitividad y el sector privado, Ministerio de Transporte, ANI, DNP, Ministerio de Hacienda y Crédito Público. </t>
  </si>
  <si>
    <t xml:space="preserve">Alta Consejería para la Competitividad y el sector privado, Ministerio de Educación. </t>
  </si>
  <si>
    <t xml:space="preserve">Alta Consejería para la Competitividad y el sector privado, Ministerio de Educación, Sena. </t>
  </si>
  <si>
    <t xml:space="preserve">Implementación de un sistema de gestión de innovación para la gran industria de Risaralda: Innovación más país" </t>
  </si>
  <si>
    <t xml:space="preserve">Alta Consejería para la Competitividad y el sector privado, Ministerio de Comercio, Indutria y Turismo, Bancoldex, Innpulsa, Programa de Trasnformación Productiva. </t>
  </si>
  <si>
    <t xml:space="preserve">Alta Consejería para la Competitividad y el sector privado, Ministerio de Comercio, Indutria y Turismo, Colciencia, Bancoldex, Andi. </t>
  </si>
  <si>
    <t xml:space="preserve">Alta Consejería para la Competitividad y el sector privado, Ministerio de Tranporte, Invías. </t>
  </si>
  <si>
    <t xml:space="preserve">Alta Consejería para la Competitividad y el sector privado, Ministerio de Comercio, Indutria y Turismo, Colciencia, Bancoldex. </t>
  </si>
  <si>
    <t xml:space="preserve">Alta Consejería para la Competitividad y el sector privado, Ministerio de Educación, Colciencias, Ministerio de Comercio, Industria y Turismo, Sena. </t>
  </si>
  <si>
    <t xml:space="preserve">Alta Consejería para la Competitividad y el sector privado, Ministerio de Comercio, Industria y Turismo. </t>
  </si>
  <si>
    <t xml:space="preserve">Alta Consejería para la Competitividad y el sector privado, DNP, Ministerio de Comercio, Industria y Turismo, Ministerio de Medio Ambiente. </t>
  </si>
  <si>
    <t xml:space="preserve">Alta Consejería para la Competitividad y el sector privado, Ministerio de Transporte, ANI, Invías, Aeronáutica Civil. </t>
  </si>
  <si>
    <t xml:space="preserve">Alta Consejería para la Competitividad y el sector privado, Ministerio de Educación, Colciencias, Bancoldex, Innpulsa, DNP. </t>
  </si>
  <si>
    <t>Tienen plan de acción de la gerencia colegiada de la red de nodos de innvaoción, ciencia, tecnología e innovación</t>
  </si>
  <si>
    <t xml:space="preserve">Se fusiona con el proyecto "innovación más país" de la Andi en cual consiste en el fortalecimiento de 20 empresas, prototipos para la innovación. Está en revisión por parte de Colciencias. 13 departamentos ponen recursos. </t>
  </si>
  <si>
    <t xml:space="preserve">Se fusiona con el proyecto "innovación más país" de la Andi en cual consiste en el fortalecimiento de 20 empresas, prototipos para la innovación. Está en revisión por parte de Colciencias. 13 departamentos ponen recursos.  </t>
  </si>
  <si>
    <t>Se fusionó con el proyecto "Fortalecimiento y desarrollo del tejido empresarial del departamento".fue aprobado en el OCAD del 28 de octubre. El ejcutor es la gobernación y está en la fase de cumplimiento de requisitos para la ejecución. Sandra Granada es la funcionaria responsable de los tramites del proyecto.</t>
  </si>
  <si>
    <t>Se fusionó con el proyecto "Desarrollo de Capacidades para la Consolidación de la Competitividad del Departamento de Risaralda ".fue aprobado en el OCAD del 28 de octubre. El ejcutor es la gobernación y está en la fase de cumplimiento de requisitos para la ejecución. Sandra Granada es la funcionaria responsable de los tramites del proyecto.</t>
  </si>
  <si>
    <t xml:space="preserve">La gestión se ha realizado con el gobierno nacional y los actores locales. En la agenda integrada original aparecía con el nobre de "formular el plan maestro de logistica para Risaralda" lo cual se inlcuyó en el proyecto "Desarrollo de Capacidades para la Consolidación de la Competitividad del Departamento de Risaralda", aprobado en el Ocad del mes de octubre. Por ello se incluyó el proyecto de la PLEC, el cual ha ocupado gran parte de la agenda de gestión de la Gobernación de Risaralda. </t>
  </si>
  <si>
    <t>La Alcaldía de Pereira adelanta las gestiones por ser uan meta del plan de desarrollo 2016-2019</t>
  </si>
  <si>
    <t>Se adelantan gestiones con los actores del proyecto a nivel nacional como la ANI, el Ministerio de Transporte y el nuevo originador (P3). También se adelantan gestiones locales en el marco de la mesa de infraestructura de la CRC</t>
  </si>
  <si>
    <t xml:space="preserve">Parece que no es viable. Carlos López nos enviará el concepto de no viabilidad desde la Gobernación de Risaralda, aunque adelantan que los estudios y diseños ya se financiaron con recursos del SGR. </t>
  </si>
  <si>
    <t>La Alcaldía de Dosquebradas adelanta las gestiones por ser uan meta del plan de desarrollo 2016-2019</t>
  </si>
  <si>
    <t>La Cámara de Comercio de Dosquebradas adelanta las gestiones para desarrollar una segunda fase del proyecto, el cual podria ser financiado en convocatorias el PTP</t>
  </si>
  <si>
    <t>La Secretaría de Infraestructura de la Gobernación adelanta los estudios y diseños para los tramos que faltan por mejorar en dicho corredor.</t>
  </si>
  <si>
    <t>Este proyecto se empezará a analizar en el marco del nuevo proceso de fortalecimiento de la Red de Emprendimiento "Risaralda Emprende" ahora con un modelo de Gerencia Colegiada".</t>
  </si>
  <si>
    <t xml:space="preserve">La Universidad Libre como lider de este proyecto viene haciendo las gestiones para consolidar dicho proyecto. </t>
  </si>
  <si>
    <t>Este proyecto es liderado por el Sena, institución que está proponiendo cosntruir una sede del Sena en dicho municipio, el cual está articulando con el proyecto estratégico de la "plataforma logistica del Eje Cafetero"- PLEC</t>
  </si>
  <si>
    <t>La Alcaldía de Pereira adelanta las gestiones por ser uan meta del plan de desarrollo 2016-2019. El 14 de diciembre se hizo el lanzamiento de la estrategia "marca Pereira". Este proyecto es factible articularlo con el nodo de negocios verdes</t>
  </si>
  <si>
    <t xml:space="preserve">La universidad Cooperativa de Colombia viene adelantando un plan de acción con gestiones articuladas a los procesos relacionado de la Universidad. </t>
  </si>
  <si>
    <t>En reunión con el Ministro de Transporte se propuso articular el proyecto vial de acceso occidental al Aeropuerto a una posible concesión de "Autopistas del Café"</t>
  </si>
  <si>
    <t>Red de relacionamiento con instancias nacionales del Sistema Nacional de Competitividad, ciencia, tecnología e innovación alrededor de la agenda integrada (agenda transversal y la vertical-sectorial)</t>
  </si>
  <si>
    <t>http://www.colombiacompetitiva.gov.co/sncei/Paginas/Agendas-Integradas-Departamentales-CCTI.aspx</t>
  </si>
  <si>
    <t>Sistema nacional de Competitividad, CTI: SNCCTI</t>
  </si>
  <si>
    <t>La Alcaldía de Pereira adelanta las gestiones por ser una meta del plan de desarrollo 2016-2019</t>
  </si>
  <si>
    <t>Subregión</t>
  </si>
  <si>
    <t>(Universidad Libre de Pereira)</t>
  </si>
  <si>
    <t>Avances Dic 2017</t>
  </si>
  <si>
    <t>Avances Abril 2018</t>
  </si>
  <si>
    <t>Avanza en su ejecución, liderado por la red de universidades, ya ayudó a lograr unos primeros impactos en la mejora del pilar de "educación básica y media" en el IDC.</t>
  </si>
  <si>
    <t xml:space="preserve">En el presente año se entregó la operación por parte de la Cámara de Comercio de Pereira a GHL, faltando por ejeuctar unos recursos que aporta la gobernación de Risaralda para terminar algunas áreas de servicios de la cocina, comedor. </t>
  </si>
  <si>
    <t>La Alcaldía de Pereira está diseñando dos nuevos CEDES en Pereira, financiados con recursos de la política pública "Pereira Innova".</t>
  </si>
  <si>
    <t>No ha definido su enfoque definitivo ni su financiación</t>
  </si>
  <si>
    <t>El proyecto fue aprobado por el OCAD en 2017 y este año está en plena ejecución. El proyecto vale cerca de 7 mil millones de pesos</t>
  </si>
  <si>
    <t>Este año avanza en la gestión del suelo ante la ANT, y se están formulando los T de R con el acompañamiento de la ANI con el fin de contratar los diseños fase 3, los cuales son financiados por el Mintransporte que aportó 3 mil millones de pesos en 2017.</t>
  </si>
  <si>
    <t>El proyecto avanzó en la gestión del suelo, también se formuló el proyecto y se presentó ante el OCAD de CTI y la tercera semana de mayo logró muy buena evaluación por parte de los pares de Colciencias. El proyecto vale cerca de 4 mil millones de pesos, con el objetivo de contratar los estudios y diseños (fase 2).</t>
  </si>
  <si>
    <t xml:space="preserve">El proyecto ejecutó una primera fase en el año 2017, graduando cerca de 80 profesonales como "gestores tecnológicos". Estas acciones fueron financiadas por la Gobernación de Risaralda, Alcaldía de Pereira, la UTP y la Universidad Católica de Pereira. </t>
  </si>
  <si>
    <t xml:space="preserve">Este proyecto tiene comprometida su viabilidad por fuera de la PLEC. </t>
  </si>
  <si>
    <t xml:space="preserve">Se han venido haciedno reuniones con la ANI, el originador del proyecto y con algunos actores locales, interesados en el proyecto. El proyecto estrucutrado está siendo evaluado en estos momentos por el Ministerio de Hacienda y C P, donde han tenido algunas apreciaciones relacionadas con el análisis de riesgos. </t>
  </si>
  <si>
    <t>El proyecto viene siendo liderado por la ANDI nacional, quien articuló una red con diferentes departamentos del país para formular un programa. El caso de Risaralda, dicho proyecto está financiado con recursos del SGR CTC, y avanza en la gestión ante el OCAD</t>
  </si>
  <si>
    <t xml:space="preserve">Es un proyecto liderado por la Cámara de Comercio de Dosquebradas. Avanza en su segunda étapa, incluyendolo en convocatorias que abre el PTP, Innpulsa, o con recursos que solicitan a entidades de la región. </t>
  </si>
  <si>
    <t xml:space="preserve">Se avanza en la ejecución de dos tramos financiados por Invias (Puente Umbria - Santa Ana, Quinchía - Irra). El Mintransporte aseora a la Gobernación en la ejecución de los diseños definitivos para intervenir otros tramos del corredor vial, los cuales serán financiados con recursos del SGR, cercanos a los 20 mil millones. </t>
  </si>
  <si>
    <t xml:space="preserve">Se relanzó el relanzamiento de la red de emprendimiento "Risaralda Emprende", se nombró un gerente de la misma, y los miembros aportan para la operación de la red. </t>
  </si>
  <si>
    <t>Algunos elementos de este proyecto se incluyeron en el No. 12 "Desarrollo de Capacidades para la Consolidación de la Competitividad del Departamento de Risaralda"</t>
  </si>
  <si>
    <t>El proyecto aun sigue en perfil.</t>
  </si>
  <si>
    <t>El proyecto se está articulando a la construcción de una sede del Sena en el municipio de La Virginia, en el terreno de la PLEC.</t>
  </si>
  <si>
    <t xml:space="preserve">El proyecto está formulado en perfil y la Alcladía de Pereira definió los TDR para contratar los estudios y diseños definitivos. Tiene unas victorias tempranas porque algunas universidades ya abrieron programas universitarios en la sede del Colegio Hormaza, donde se definió la microlocalización de dicha universidad. </t>
  </si>
  <si>
    <t>No ha definido su enfoque definitivo ni su financiación, pero la Universidad Cooperativa está diseñando su nueva sede central para la región y tendrá un espacio dedicado al nodo de innovación social que lidera en el marco de la "red de nodos de innovación, ciencia, tecnología e innovación"</t>
  </si>
  <si>
    <t>La APP está en ejecución, con la cual se busca tener un moderno terminal aéreo. Se están ejecutando el mejoramiento de las vías de acceso oriental y la Aerocivil viene ejecutando el proyecto del ILS. El acceso vial occidental, requiere de unos nuevos diseños con soluciones mas ajustados a la dsiponibilidad de recursos públicos para su ejecución.</t>
  </si>
  <si>
    <t>Este proyecto ya viene siendo viabilizado por Colciencias, quien ejecutará la convotoria, financiada con recursos por 3 mil millones de pesos del SGR -CTI</t>
  </si>
  <si>
    <t xml:space="preserve">Este proyectos es la segunda étapa de la RDN de innovación, ciencia y tecnología. En dicha étapa se financiará la UDA (unidad de desarrollo agroindustrial). El proyecto vale cerca de 18 mil millones, de los cuales el SGR-CTI pone 10 mil millones y la UTP  8 mil millones. El proyectos viene siendo evaluado por los pares de Colciencias. </t>
  </si>
  <si>
    <t>Seguimiento a la agenda integrada (agenda transversal) de competitividad de Risaralda para 2016 - 2024</t>
  </si>
  <si>
    <t>Lina Álvarez y Luisa Hininio, Andi Risaralda</t>
  </si>
  <si>
    <t>Luz Elena Fernández, Universidad Libre Pereira</t>
  </si>
  <si>
    <t>Martha Alzate, Luis Enrique Arango y Alexánder Cadavid</t>
  </si>
  <si>
    <t xml:space="preserve">Martha Mónica Restrepo y Claudia Lorena Vera, Cárder </t>
  </si>
  <si>
    <t>Martha Tobón y Natalia Muñoz, rectora y coordinadora del proyecto en la Universidad Cooperativa de Pereira</t>
  </si>
  <si>
    <t>Claudia Cárdenas y Diego Orrego</t>
  </si>
  <si>
    <t xml:space="preserve">Claudia Lorena Vera, Cárder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</si>
</sst>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0.0%"/>
    <numFmt numFmtId="167" formatCode="&quot;$&quot;#,##0.00"/>
  </numFmts>
  <fonts count="33" x14ac:knownFonts="1">
    <font>
      <sz val="11"/>
      <color theme="1"/>
      <name val="Calibri"/>
      <family val="2"/>
      <scheme val="minor"/>
    </font>
    <font>
      <sz val="11"/>
      <color theme="1"/>
      <name val="Arial Narrow"/>
      <family val="2"/>
    </font>
    <font>
      <sz val="11"/>
      <color rgb="FF000000"/>
      <name val="Arial Narrow"/>
      <family val="2"/>
    </font>
    <font>
      <b/>
      <sz val="11"/>
      <color theme="1"/>
      <name val="Arial Narrow"/>
      <family val="2"/>
    </font>
    <font>
      <sz val="9"/>
      <color indexed="81"/>
      <name val="Tahoma"/>
      <family val="2"/>
    </font>
    <font>
      <b/>
      <sz val="9"/>
      <color indexed="81"/>
      <name val="Tahoma"/>
      <family val="2"/>
    </font>
    <font>
      <sz val="12"/>
      <color theme="1"/>
      <name val="Arial Narrow"/>
      <family val="2"/>
    </font>
    <font>
      <sz val="11"/>
      <color theme="1"/>
      <name val="Calibri"/>
      <family val="2"/>
      <scheme val="minor"/>
    </font>
    <font>
      <sz val="12"/>
      <color theme="1"/>
      <name val="Calibri"/>
      <family val="2"/>
      <scheme val="minor"/>
    </font>
    <font>
      <b/>
      <sz val="12"/>
      <color theme="1"/>
      <name val="Calibri"/>
      <family val="2"/>
      <scheme val="minor"/>
    </font>
    <font>
      <b/>
      <sz val="10"/>
      <name val="Arial"/>
      <family val="2"/>
    </font>
    <font>
      <b/>
      <sz val="10"/>
      <color theme="0"/>
      <name val="Arial"/>
      <family val="2"/>
    </font>
    <font>
      <sz val="10"/>
      <color theme="1"/>
      <name val="Arial"/>
      <family val="2"/>
    </font>
    <font>
      <sz val="10"/>
      <name val="Arial"/>
      <family val="2"/>
    </font>
    <font>
      <sz val="10"/>
      <color rgb="FF000000"/>
      <name val="Arial"/>
      <family val="2"/>
    </font>
    <font>
      <sz val="10"/>
      <color rgb="FFFF0000"/>
      <name val="Arial"/>
      <family val="2"/>
    </font>
    <font>
      <sz val="10"/>
      <color rgb="FF222222"/>
      <name val="Arial"/>
      <family val="2"/>
    </font>
    <font>
      <sz val="10"/>
      <color indexed="8"/>
      <name val="Arial"/>
      <family val="2"/>
    </font>
    <font>
      <sz val="10"/>
      <color theme="0"/>
      <name val="Arial"/>
      <family val="2"/>
    </font>
    <font>
      <sz val="18"/>
      <color rgb="FF000000"/>
      <name val="Arial Narrow"/>
      <family val="2"/>
    </font>
    <font>
      <sz val="11"/>
      <color theme="0"/>
      <name val="Calibri"/>
      <family val="2"/>
      <scheme val="minor"/>
    </font>
    <font>
      <sz val="11"/>
      <color theme="0"/>
      <name val="Arial Narrow"/>
      <family val="2"/>
    </font>
    <font>
      <sz val="12"/>
      <color theme="0"/>
      <name val="Arial Narrow"/>
      <family val="2"/>
    </font>
    <font>
      <b/>
      <sz val="12"/>
      <color theme="0"/>
      <name val="Arial Narrow"/>
      <family val="2"/>
    </font>
    <font>
      <b/>
      <sz val="18"/>
      <color theme="1"/>
      <name val="Arial Narrow"/>
      <family val="2"/>
    </font>
    <font>
      <b/>
      <sz val="18"/>
      <color theme="0"/>
      <name val="Arial Narrow"/>
      <family val="2"/>
    </font>
    <font>
      <b/>
      <sz val="18"/>
      <name val="Arial"/>
      <family val="2"/>
    </font>
    <font>
      <b/>
      <sz val="18"/>
      <color rgb="FF000000"/>
      <name val="Arial"/>
      <family val="2"/>
    </font>
    <font>
      <b/>
      <sz val="15"/>
      <color theme="1"/>
      <name val="Arial Narrow"/>
      <family val="2"/>
    </font>
    <font>
      <u/>
      <sz val="11"/>
      <color theme="10"/>
      <name val="Calibri"/>
      <family val="2"/>
      <scheme val="minor"/>
    </font>
    <font>
      <u/>
      <sz val="11"/>
      <color theme="10"/>
      <name val="Arial Narrow"/>
      <family val="2"/>
    </font>
    <font>
      <b/>
      <sz val="12"/>
      <color theme="1"/>
      <name val="Arial"/>
      <family val="2"/>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B3A2C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indexed="9"/>
        <bgColor auto="1"/>
      </patternFill>
    </fill>
    <fill>
      <patternFill patternType="solid">
        <fgColor rgb="FF002060"/>
        <bgColor indexed="64"/>
      </patternFill>
    </fill>
    <fill>
      <patternFill patternType="solid">
        <fgColor theme="9" tint="0.59999389629810485"/>
        <bgColor indexed="64"/>
      </patternFill>
    </fill>
    <fill>
      <patternFill patternType="solid">
        <fgColor rgb="FF00FF0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8"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double">
        <color rgb="FFB3A2C7"/>
      </bottom>
      <diagonal/>
    </border>
    <border>
      <left/>
      <right/>
      <top style="double">
        <color rgb="FFB3A2C7"/>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xf numFmtId="9" fontId="7" fillId="0" borderId="0" applyFont="0" applyFill="0" applyBorder="0" applyAlignment="0" applyProtection="0"/>
    <xf numFmtId="0" fontId="7" fillId="0" borderId="0"/>
    <xf numFmtId="0" fontId="7" fillId="0" borderId="0"/>
    <xf numFmtId="0" fontId="7" fillId="0" borderId="0"/>
    <xf numFmtId="0" fontId="29" fillId="0" borderId="0" applyNumberFormat="0" applyFill="0" applyBorder="0" applyAlignment="0" applyProtection="0"/>
  </cellStyleXfs>
  <cellXfs count="210">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1" fillId="2" borderId="10" xfId="0" applyFont="1" applyFill="1" applyBorder="1" applyAlignment="1">
      <alignment vertical="center" wrapText="1"/>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5" xfId="0" applyFont="1" applyFill="1" applyBorder="1" applyAlignment="1">
      <alignment vertical="center" wrapText="1"/>
    </xf>
    <xf numFmtId="0" fontId="1" fillId="2" borderId="1" xfId="0" applyFont="1" applyFill="1" applyBorder="1" applyAlignment="1">
      <alignment horizontal="center" vertical="center"/>
    </xf>
    <xf numFmtId="0" fontId="1" fillId="2" borderId="6" xfId="0" applyFont="1" applyFill="1" applyBorder="1" applyAlignment="1">
      <alignment vertical="center"/>
    </xf>
    <xf numFmtId="0" fontId="2" fillId="2" borderId="7"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2" fillId="3" borderId="5" xfId="0" applyFont="1" applyFill="1" applyBorder="1" applyAlignment="1">
      <alignment vertical="center"/>
    </xf>
    <xf numFmtId="0" fontId="1" fillId="3" borderId="5"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0" xfId="0" applyFont="1" applyAlignment="1">
      <alignment vertical="center" wrapText="1"/>
    </xf>
    <xf numFmtId="0" fontId="0" fillId="0" borderId="0" xfId="0" applyAlignment="1">
      <alignment horizontal="left"/>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9" fillId="2" borderId="0" xfId="0" applyFont="1" applyFill="1" applyBorder="1" applyAlignment="1">
      <alignment vertical="center" wrapText="1"/>
    </xf>
    <xf numFmtId="0" fontId="8" fillId="0" borderId="0" xfId="0" applyFont="1" applyFill="1" applyAlignment="1">
      <alignment horizontal="center" vertical="center" wrapText="1"/>
    </xf>
    <xf numFmtId="0" fontId="9" fillId="2" borderId="0" xfId="0" applyFont="1" applyFill="1" applyBorder="1" applyAlignment="1">
      <alignment horizontal="left" vertical="center" wrapText="1"/>
    </xf>
    <xf numFmtId="0" fontId="11" fillId="2" borderId="0" xfId="2" applyFont="1" applyFill="1" applyBorder="1" applyAlignment="1">
      <alignment horizontal="center" vertical="center" wrapText="1"/>
    </xf>
    <xf numFmtId="0" fontId="12" fillId="0" borderId="0" xfId="2" applyFont="1" applyFill="1" applyAlignment="1">
      <alignment horizontal="center" vertical="center" wrapText="1"/>
    </xf>
    <xf numFmtId="0" fontId="10" fillId="7" borderId="1" xfId="2" applyFont="1" applyFill="1" applyBorder="1" applyAlignment="1">
      <alignment horizontal="center" vertical="center" wrapText="1"/>
    </xf>
    <xf numFmtId="0" fontId="13"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3" fillId="2" borderId="0" xfId="2" applyFont="1" applyFill="1" applyBorder="1" applyAlignment="1">
      <alignment horizontal="center" vertical="center" wrapText="1"/>
    </xf>
    <xf numFmtId="1" fontId="13" fillId="8" borderId="1" xfId="2" applyNumberFormat="1"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13" fillId="0" borderId="0" xfId="2" applyFont="1" applyBorder="1" applyAlignment="1">
      <alignment horizontal="center" vertical="center" wrapText="1"/>
    </xf>
    <xf numFmtId="0" fontId="12" fillId="0" borderId="0" xfId="2" applyFont="1" applyAlignment="1">
      <alignment horizontal="center" vertical="center" wrapText="1"/>
    </xf>
    <xf numFmtId="0" fontId="14" fillId="0" borderId="1" xfId="0" applyFont="1" applyBorder="1" applyAlignment="1">
      <alignment horizontal="center" vertical="center" wrapText="1"/>
    </xf>
    <xf numFmtId="0" fontId="13" fillId="0" borderId="1" xfId="2" applyFont="1" applyFill="1" applyBorder="1" applyAlignment="1">
      <alignment horizontal="center" vertical="center" wrapText="1"/>
    </xf>
    <xf numFmtId="49" fontId="13" fillId="3" borderId="1" xfId="2" applyNumberFormat="1" applyFont="1" applyFill="1" applyBorder="1" applyAlignment="1">
      <alignment horizontal="center" vertical="center" wrapText="1"/>
    </xf>
    <xf numFmtId="0" fontId="13" fillId="0" borderId="0" xfId="2" applyFont="1" applyFill="1" applyAlignment="1">
      <alignment horizontal="center" vertical="center" wrapText="1"/>
    </xf>
    <xf numFmtId="9" fontId="12" fillId="0" borderId="1" xfId="2" applyNumberFormat="1" applyFont="1" applyBorder="1" applyAlignment="1">
      <alignment horizontal="center" vertical="center" wrapText="1"/>
    </xf>
    <xf numFmtId="9" fontId="13" fillId="8" borderId="1" xfId="1" applyFont="1" applyFill="1" applyBorder="1" applyAlignment="1">
      <alignment horizontal="center" vertical="center" wrapText="1"/>
    </xf>
    <xf numFmtId="9" fontId="13" fillId="0" borderId="1" xfId="2" applyNumberFormat="1" applyFont="1" applyBorder="1" applyAlignment="1">
      <alignment horizontal="center" vertical="center" wrapText="1"/>
    </xf>
    <xf numFmtId="10" fontId="13" fillId="0" borderId="1" xfId="2" applyNumberFormat="1" applyFont="1" applyBorder="1" applyAlignment="1">
      <alignment horizontal="center" vertical="center" wrapText="1"/>
    </xf>
    <xf numFmtId="0" fontId="13" fillId="0" borderId="1" xfId="4"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5" fillId="0" borderId="0" xfId="2" applyFont="1" applyFill="1" applyAlignment="1">
      <alignment horizontal="center" vertical="center" wrapText="1"/>
    </xf>
    <xf numFmtId="2" fontId="13" fillId="0" borderId="1" xfId="2" applyNumberFormat="1" applyFont="1" applyFill="1" applyBorder="1" applyAlignment="1">
      <alignment horizontal="center" vertical="center" wrapText="1"/>
    </xf>
    <xf numFmtId="164" fontId="13" fillId="0" borderId="1" xfId="2"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 fontId="13" fillId="8" borderId="1" xfId="2" applyNumberFormat="1" applyFont="1" applyFill="1" applyBorder="1" applyAlignment="1">
      <alignment vertical="center" wrapText="1"/>
    </xf>
    <xf numFmtId="0" fontId="13" fillId="3" borderId="1" xfId="2" applyFont="1" applyFill="1" applyBorder="1" applyAlignment="1">
      <alignment vertical="center" wrapText="1"/>
    </xf>
    <xf numFmtId="0" fontId="13" fillId="4" borderId="1" xfId="2" applyFont="1" applyFill="1" applyBorder="1" applyAlignment="1">
      <alignment vertical="center" wrapText="1"/>
    </xf>
    <xf numFmtId="0" fontId="1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wrapText="1"/>
    </xf>
    <xf numFmtId="3" fontId="13" fillId="8" borderId="1" xfId="2" applyNumberFormat="1" applyFont="1" applyFill="1" applyBorder="1" applyAlignment="1">
      <alignment horizontal="center" vertical="center" wrapText="1"/>
    </xf>
    <xf numFmtId="3" fontId="13" fillId="3" borderId="1" xfId="2" applyNumberFormat="1" applyFont="1" applyFill="1" applyBorder="1" applyAlignment="1">
      <alignment horizontal="center" vertical="center" wrapText="1"/>
    </xf>
    <xf numFmtId="2" fontId="13" fillId="8" borderId="1" xfId="2" applyNumberFormat="1" applyFont="1" applyFill="1" applyBorder="1" applyAlignment="1">
      <alignment horizontal="center" vertical="center" wrapText="1"/>
    </xf>
    <xf numFmtId="166" fontId="13" fillId="0" borderId="1" xfId="2" applyNumberFormat="1" applyFont="1" applyBorder="1" applyAlignment="1">
      <alignment horizontal="center" vertical="center" wrapText="1"/>
    </xf>
    <xf numFmtId="9" fontId="13" fillId="3" borderId="1" xfId="2" applyNumberFormat="1" applyFont="1" applyFill="1" applyBorder="1" applyAlignment="1">
      <alignment horizontal="center" vertical="center" wrapText="1"/>
    </xf>
    <xf numFmtId="166" fontId="13" fillId="8" borderId="1" xfId="1" applyNumberFormat="1" applyFont="1" applyFill="1" applyBorder="1" applyAlignment="1">
      <alignment horizontal="center" vertical="center" wrapText="1"/>
    </xf>
    <xf numFmtId="166" fontId="13" fillId="3" borderId="1" xfId="2" applyNumberFormat="1" applyFont="1" applyFill="1" applyBorder="1" applyAlignment="1">
      <alignment horizontal="center" vertical="center" wrapText="1"/>
    </xf>
    <xf numFmtId="0" fontId="12" fillId="2" borderId="0" xfId="2" applyFont="1" applyFill="1" applyAlignment="1">
      <alignment horizontal="center" vertical="center" wrapText="1"/>
    </xf>
    <xf numFmtId="9" fontId="13" fillId="0" borderId="1" xfId="2"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9" fontId="12" fillId="0" borderId="1" xfId="2" applyNumberFormat="1" applyFont="1" applyFill="1" applyBorder="1" applyAlignment="1">
      <alignment horizontal="center" vertical="center" wrapText="1"/>
    </xf>
    <xf numFmtId="0" fontId="13" fillId="0" borderId="1" xfId="2"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9" borderId="1" xfId="0" applyNumberFormat="1" applyFont="1" applyFill="1" applyBorder="1" applyAlignment="1">
      <alignment horizontal="center" vertical="center" wrapText="1"/>
    </xf>
    <xf numFmtId="0" fontId="17" fillId="9"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9" fontId="13" fillId="2" borderId="0" xfId="4"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3" fillId="4" borderId="1" xfId="2" applyNumberFormat="1" applyFont="1" applyFill="1" applyBorder="1" applyAlignment="1">
      <alignment horizontal="center" vertical="center" wrapText="1"/>
    </xf>
    <xf numFmtId="0" fontId="13" fillId="0" borderId="1" xfId="4" applyFont="1" applyBorder="1" applyAlignment="1">
      <alignment horizontal="center" vertical="center" wrapText="1"/>
    </xf>
    <xf numFmtId="9" fontId="13" fillId="0" borderId="1" xfId="4" applyNumberFormat="1" applyFont="1" applyBorder="1" applyAlignment="1">
      <alignment horizontal="center" vertical="center" wrapText="1"/>
    </xf>
    <xf numFmtId="1" fontId="13" fillId="8" borderId="1" xfId="4" applyNumberFormat="1"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4" borderId="1" xfId="4" applyFont="1" applyFill="1" applyBorder="1" applyAlignment="1">
      <alignment horizontal="center" vertical="center" wrapText="1"/>
    </xf>
    <xf numFmtId="1" fontId="13" fillId="0" borderId="1" xfId="4" applyNumberFormat="1" applyFont="1" applyFill="1" applyBorder="1" applyAlignment="1">
      <alignment horizontal="center" vertical="center" wrapText="1"/>
    </xf>
    <xf numFmtId="49" fontId="13" fillId="3" borderId="1" xfId="4" applyNumberFormat="1" applyFont="1" applyFill="1" applyBorder="1" applyAlignment="1">
      <alignment horizontal="center" vertical="center" wrapText="1"/>
    </xf>
    <xf numFmtId="3" fontId="13" fillId="0" borderId="1" xfId="4" applyNumberFormat="1" applyFont="1" applyBorder="1" applyAlignment="1">
      <alignment horizontal="center" vertical="center" wrapText="1"/>
    </xf>
    <xf numFmtId="0" fontId="13" fillId="0" borderId="1" xfId="4"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vertical="center" wrapText="1"/>
    </xf>
    <xf numFmtId="0" fontId="19" fillId="0" borderId="0" xfId="0" applyFont="1" applyFill="1" applyBorder="1" applyAlignment="1">
      <alignment wrapText="1" readingOrder="1"/>
    </xf>
    <xf numFmtId="0" fontId="0" fillId="0" borderId="0" xfId="0" applyFill="1" applyBorder="1"/>
    <xf numFmtId="0" fontId="1" fillId="0" borderId="1" xfId="0" applyFont="1" applyFill="1" applyBorder="1" applyAlignment="1">
      <alignment horizontal="left" vertical="center" wrapText="1"/>
    </xf>
    <xf numFmtId="0" fontId="12" fillId="0" borderId="1" xfId="4" applyFont="1" applyBorder="1" applyAlignment="1">
      <alignment horizontal="center" vertical="center" wrapText="1"/>
    </xf>
    <xf numFmtId="0" fontId="12" fillId="0"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13" fillId="0" borderId="1" xfId="4" applyFont="1" applyFill="1" applyBorder="1" applyAlignment="1">
      <alignment horizontal="center" vertical="center" wrapText="1"/>
    </xf>
    <xf numFmtId="0" fontId="12"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0" fontId="0" fillId="12" borderId="1" xfId="0" applyFill="1" applyBorder="1"/>
    <xf numFmtId="0" fontId="1" fillId="3"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20" fillId="13" borderId="1" xfId="0" applyFont="1" applyFill="1" applyBorder="1"/>
    <xf numFmtId="0" fontId="21" fillId="13" borderId="1" xfId="0" applyFont="1" applyFill="1" applyBorder="1" applyAlignment="1">
      <alignment horizontal="left" vertical="center" wrapText="1"/>
    </xf>
    <xf numFmtId="0" fontId="22" fillId="13" borderId="1" xfId="0" applyFont="1" applyFill="1" applyBorder="1" applyAlignment="1">
      <alignment vertical="center" wrapText="1"/>
    </xf>
    <xf numFmtId="0" fontId="21" fillId="13" borderId="1" xfId="0" applyFont="1" applyFill="1" applyBorder="1" applyAlignment="1">
      <alignment vertical="center" wrapText="1"/>
    </xf>
    <xf numFmtId="0" fontId="21" fillId="13" borderId="1" xfId="0" applyFont="1" applyFill="1" applyBorder="1" applyAlignment="1">
      <alignment horizontal="center" vertical="center" wrapText="1"/>
    </xf>
    <xf numFmtId="0" fontId="0" fillId="0" borderId="1" xfId="0" applyFill="1" applyBorder="1" applyAlignment="1">
      <alignment horizontal="left"/>
    </xf>
    <xf numFmtId="0" fontId="0" fillId="0" borderId="1" xfId="0" applyFill="1" applyBorder="1"/>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27" fillId="2"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28" fillId="0" borderId="0" xfId="0" applyFont="1" applyAlignment="1"/>
    <xf numFmtId="0" fontId="30" fillId="0" borderId="1" xfId="5" applyFont="1" applyBorder="1" applyAlignment="1">
      <alignment horizontal="justify" vertical="center"/>
    </xf>
    <xf numFmtId="0" fontId="1" fillId="0" borderId="0" xfId="0" applyFont="1"/>
    <xf numFmtId="0" fontId="1" fillId="0" borderId="0" xfId="0" applyFont="1" applyAlignment="1">
      <alignment horizontal="left"/>
    </xf>
    <xf numFmtId="0" fontId="1" fillId="0" borderId="1" xfId="0" applyFont="1" applyFill="1" applyBorder="1" applyAlignment="1">
      <alignment horizontal="left"/>
    </xf>
    <xf numFmtId="0" fontId="1" fillId="0" borderId="0" xfId="0" applyFont="1" applyFill="1" applyBorder="1"/>
    <xf numFmtId="0" fontId="23" fillId="14" borderId="1" xfId="0" applyFont="1" applyFill="1" applyBorder="1" applyAlignment="1">
      <alignment horizontal="left" vertical="center" wrapText="1"/>
    </xf>
    <xf numFmtId="0" fontId="23" fillId="14" borderId="1" xfId="0" applyFont="1" applyFill="1" applyBorder="1" applyAlignment="1">
      <alignment horizontal="left" vertical="center"/>
    </xf>
    <xf numFmtId="0" fontId="24" fillId="0" borderId="1" xfId="0" applyFont="1" applyBorder="1" applyAlignment="1">
      <alignment horizontal="left" vertical="center" wrapText="1"/>
    </xf>
    <xf numFmtId="0" fontId="1" fillId="12" borderId="1" xfId="0" applyFont="1" applyFill="1" applyBorder="1" applyAlignment="1">
      <alignment horizontal="left"/>
    </xf>
    <xf numFmtId="0" fontId="24" fillId="0" borderId="1" xfId="0"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13" fillId="0" borderId="27"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28" xfId="2" applyFont="1" applyBorder="1" applyAlignment="1">
      <alignment horizontal="center" vertical="center" wrapText="1"/>
    </xf>
    <xf numFmtId="0" fontId="18" fillId="10" borderId="1"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 xfId="4" applyFont="1" applyBorder="1" applyAlignment="1">
      <alignment horizontal="center" vertical="center" wrapText="1"/>
    </xf>
    <xf numFmtId="9" fontId="13" fillId="0" borderId="1" xfId="4" applyNumberFormat="1" applyFont="1" applyBorder="1" applyAlignment="1">
      <alignment horizontal="center" vertical="center" wrapText="1"/>
    </xf>
    <xf numFmtId="0" fontId="13" fillId="2" borderId="1" xfId="4" applyFont="1" applyFill="1" applyBorder="1" applyAlignment="1">
      <alignment horizontal="center" vertical="center" wrapText="1"/>
    </xf>
    <xf numFmtId="0" fontId="27" fillId="2" borderId="1" xfId="0"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0" borderId="1" xfId="4"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49" fontId="14" fillId="9"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3" fontId="13" fillId="2" borderId="1" xfId="4"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0" fontId="16" fillId="0" borderId="1" xfId="0" applyFont="1" applyBorder="1" applyAlignment="1">
      <alignment horizontal="center" vertical="center" wrapText="1"/>
    </xf>
    <xf numFmtId="2" fontId="13" fillId="0" borderId="1" xfId="2" applyNumberFormat="1" applyFont="1" applyBorder="1" applyAlignment="1">
      <alignment horizontal="center" vertical="center" wrapText="1"/>
    </xf>
    <xf numFmtId="167" fontId="13" fillId="0" borderId="1" xfId="2" applyNumberFormat="1" applyFont="1" applyBorder="1" applyAlignment="1">
      <alignment horizontal="center" vertical="center" wrapText="1"/>
    </xf>
    <xf numFmtId="3" fontId="13" fillId="0" borderId="1" xfId="2" applyNumberFormat="1" applyFont="1" applyFill="1" applyBorder="1" applyAlignment="1">
      <alignment horizontal="center" vertical="center" wrapText="1"/>
    </xf>
    <xf numFmtId="0" fontId="26" fillId="0" borderId="1" xfId="2" applyFont="1" applyBorder="1" applyAlignment="1">
      <alignment horizontal="center" vertical="center" wrapText="1"/>
    </xf>
    <xf numFmtId="1" fontId="13" fillId="8" borderId="1" xfId="2" applyNumberFormat="1"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4" borderId="1" xfId="2" applyFont="1" applyFill="1" applyBorder="1" applyAlignment="1">
      <alignment horizontal="center" vertical="center" wrapText="1"/>
    </xf>
    <xf numFmtId="165" fontId="13" fillId="0" borderId="1" xfId="2" applyNumberFormat="1" applyFont="1" applyBorder="1" applyAlignment="1">
      <alignment horizontal="center" vertical="center" wrapText="1"/>
    </xf>
    <xf numFmtId="10" fontId="13" fillId="0" borderId="1" xfId="2" applyNumberFormat="1" applyFont="1" applyBorder="1" applyAlignment="1">
      <alignment horizontal="center" vertical="center" wrapText="1"/>
    </xf>
    <xf numFmtId="164" fontId="13" fillId="0" borderId="1" xfId="2" applyNumberFormat="1" applyFont="1" applyBorder="1" applyAlignment="1">
      <alignment horizontal="center" vertical="center" wrapText="1"/>
    </xf>
    <xf numFmtId="0" fontId="10" fillId="7" borderId="1"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1" xfId="2" applyFont="1" applyFill="1" applyBorder="1" applyAlignment="1">
      <alignment horizontal="center" vertical="center" wrapText="1"/>
    </xf>
    <xf numFmtId="0" fontId="10" fillId="6" borderId="23" xfId="2" applyFont="1" applyFill="1" applyBorder="1" applyAlignment="1">
      <alignment horizontal="center" vertical="center" wrapText="1"/>
    </xf>
    <xf numFmtId="0" fontId="8" fillId="0" borderId="25" xfId="0" applyFont="1" applyBorder="1" applyAlignment="1">
      <alignment horizontal="center" vertical="center" wrapText="1"/>
    </xf>
    <xf numFmtId="0" fontId="9" fillId="5" borderId="0" xfId="0" applyFont="1" applyFill="1" applyBorder="1" applyAlignment="1">
      <alignment horizontal="center" vertical="center" wrapText="1"/>
    </xf>
    <xf numFmtId="0" fontId="9" fillId="0" borderId="2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Fill="1" applyBorder="1" applyAlignment="1">
      <alignment horizontal="center" vertical="center" wrapText="1"/>
    </xf>
    <xf numFmtId="0" fontId="9" fillId="0" borderId="0" xfId="0" applyFont="1" applyBorder="1" applyAlignment="1">
      <alignment horizontal="center" vertical="center" wrapText="1"/>
    </xf>
    <xf numFmtId="0" fontId="12" fillId="0" borderId="1" xfId="4" applyNumberFormat="1" applyFont="1" applyFill="1" applyBorder="1" applyAlignment="1">
      <alignment horizontal="center" vertical="center" wrapText="1"/>
    </xf>
    <xf numFmtId="0" fontId="28" fillId="0" borderId="0" xfId="0" applyFont="1" applyAlignment="1">
      <alignment horizontal="justify"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8" fillId="0" borderId="0" xfId="0" applyFont="1" applyAlignment="1">
      <alignment horizontal="left" vertical="center" wrapText="1"/>
    </xf>
    <xf numFmtId="0" fontId="31" fillId="0" borderId="26" xfId="0" applyFont="1" applyBorder="1" applyAlignment="1">
      <alignment horizontal="left" vertical="center" wrapText="1"/>
    </xf>
    <xf numFmtId="0" fontId="31" fillId="0" borderId="25" xfId="0" applyFont="1" applyBorder="1" applyAlignment="1">
      <alignment horizontal="left" vertical="center" wrapText="1"/>
    </xf>
  </cellXfs>
  <cellStyles count="6">
    <cellStyle name="Hipervínculo" xfId="5" builtinId="8"/>
    <cellStyle name="Normal" xfId="0" builtinId="0"/>
    <cellStyle name="Normal 12" xfId="2"/>
    <cellStyle name="Normal 12 3" xfId="4"/>
    <cellStyle name="Normal 6 5" xfId="3"/>
    <cellStyle name="Porcentaj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1.JPG"/><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161926</xdr:rowOff>
    </xdr:from>
    <xdr:to>
      <xdr:col>1</xdr:col>
      <xdr:colOff>1133475</xdr:colOff>
      <xdr:row>0</xdr:row>
      <xdr:rowOff>857250</xdr:rowOff>
    </xdr:to>
    <xdr:pic>
      <xdr:nvPicPr>
        <xdr:cNvPr id="2" name="Imagen 1">
          <a:extLst>
            <a:ext uri="{FF2B5EF4-FFF2-40B4-BE49-F238E27FC236}">
              <a16:creationId xmlns:a16="http://schemas.microsoft.com/office/drawing/2014/main" xmlns="" id="{BA4E2072-BB59-4181-9F06-0942E94C3EEB}"/>
            </a:ext>
          </a:extLst>
        </xdr:cNvPr>
        <xdr:cNvPicPr>
          <a:picLocks noChangeAspect="1"/>
        </xdr:cNvPicPr>
      </xdr:nvPicPr>
      <xdr:blipFill rotWithShape="1">
        <a:blip xmlns:r="http://schemas.openxmlformats.org/officeDocument/2006/relationships" r:embed="rId1"/>
        <a:srcRect t="34780" b="31322"/>
        <a:stretch/>
      </xdr:blipFill>
      <xdr:spPr>
        <a:xfrm>
          <a:off x="0" y="161926"/>
          <a:ext cx="1666875"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102346</xdr:colOff>
      <xdr:row>0</xdr:row>
      <xdr:rowOff>12700</xdr:rowOff>
    </xdr:from>
    <xdr:to>
      <xdr:col>5</xdr:col>
      <xdr:colOff>1241031</xdr:colOff>
      <xdr:row>0</xdr:row>
      <xdr:rowOff>584200</xdr:rowOff>
    </xdr:to>
    <xdr:grpSp>
      <xdr:nvGrpSpPr>
        <xdr:cNvPr id="2" name="Grupo 1">
          <a:extLst>
            <a:ext uri="{FF2B5EF4-FFF2-40B4-BE49-F238E27FC236}">
              <a16:creationId xmlns:a16="http://schemas.microsoft.com/office/drawing/2014/main" xmlns="" id="{468F236A-0E8E-4D2F-9666-CA072CF146A0}"/>
            </a:ext>
          </a:extLst>
        </xdr:cNvPr>
        <xdr:cNvGrpSpPr/>
      </xdr:nvGrpSpPr>
      <xdr:grpSpPr>
        <a:xfrm>
          <a:off x="4826746" y="12700"/>
          <a:ext cx="12428985" cy="571500"/>
          <a:chOff x="88447" y="0"/>
          <a:chExt cx="6429374" cy="419113"/>
        </a:xfrm>
      </xdr:grpSpPr>
      <xdr:pic>
        <xdr:nvPicPr>
          <xdr:cNvPr id="3" name="Picture 2" descr="SNCCTI">
            <a:extLst>
              <a:ext uri="{FF2B5EF4-FFF2-40B4-BE49-F238E27FC236}">
                <a16:creationId xmlns:a16="http://schemas.microsoft.com/office/drawing/2014/main" xmlns="" id="{B243AE51-D2B4-4146-98BC-A9CE38B683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47" y="86630"/>
            <a:ext cx="884463" cy="272918"/>
          </a:xfrm>
          <a:prstGeom prst="rect">
            <a:avLst/>
          </a:prstGeom>
          <a:noFill/>
          <a:extLst>
            <a:ext uri="{909E8E84-426E-40dd-AFC4-6F175D3DCCD1}">
              <a14:hiddenFill xmlns=""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xmlns="" id="{55A12A43-E78E-419E-A07D-FEFF88EBDA69}"/>
              </a:ext>
            </a:extLst>
          </xdr:cNvPr>
          <xdr:cNvPicPr>
            <a:picLocks noChangeAspect="1"/>
          </xdr:cNvPicPr>
        </xdr:nvPicPr>
        <xdr:blipFill rotWithShape="1">
          <a:blip xmlns:r="http://schemas.openxmlformats.org/officeDocument/2006/relationships" r:embed="rId2"/>
          <a:srcRect l="55428" t="87716" r="25816" b="3063"/>
          <a:stretch/>
        </xdr:blipFill>
        <xdr:spPr>
          <a:xfrm>
            <a:off x="1117023" y="1"/>
            <a:ext cx="1141763" cy="400588"/>
          </a:xfrm>
          <a:prstGeom prst="rect">
            <a:avLst/>
          </a:prstGeom>
        </xdr:spPr>
      </xdr:pic>
      <xdr:pic>
        <xdr:nvPicPr>
          <xdr:cNvPr id="5" name="Imagen 4">
            <a:extLst>
              <a:ext uri="{FF2B5EF4-FFF2-40B4-BE49-F238E27FC236}">
                <a16:creationId xmlns:a16="http://schemas.microsoft.com/office/drawing/2014/main" xmlns="" id="{28C62D35-B4E1-4F77-A2D4-FB9F0C1BCB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74266" y="0"/>
            <a:ext cx="1243712" cy="419113"/>
          </a:xfrm>
          <a:prstGeom prst="rect">
            <a:avLst/>
          </a:prstGeom>
        </xdr:spPr>
      </xdr:pic>
      <xdr:pic>
        <xdr:nvPicPr>
          <xdr:cNvPr id="6" name="5 Imagen">
            <a:extLst>
              <a:ext uri="{FF2B5EF4-FFF2-40B4-BE49-F238E27FC236}">
                <a16:creationId xmlns:a16="http://schemas.microsoft.com/office/drawing/2014/main" xmlns="" id="{53CDEFE0-0755-4F20-9C0B-0DF734AFCC46}"/>
              </a:ext>
            </a:extLst>
          </xdr:cNvPr>
          <xdr:cNvPicPr>
            <a:picLocks noChangeAspect="1"/>
          </xdr:cNvPicPr>
        </xdr:nvPicPr>
        <xdr:blipFill>
          <a:blip xmlns:r="http://schemas.openxmlformats.org/officeDocument/2006/relationships" r:embed="rId4"/>
          <a:stretch>
            <a:fillRect/>
          </a:stretch>
        </xdr:blipFill>
        <xdr:spPr>
          <a:xfrm>
            <a:off x="2399187" y="21156"/>
            <a:ext cx="1091045" cy="339279"/>
          </a:xfrm>
          <a:prstGeom prst="rect">
            <a:avLst/>
          </a:prstGeom>
        </xdr:spPr>
      </xdr:pic>
      <xdr:pic>
        <xdr:nvPicPr>
          <xdr:cNvPr id="7" name="1 Imagen">
            <a:extLst>
              <a:ext uri="{FF2B5EF4-FFF2-40B4-BE49-F238E27FC236}">
                <a16:creationId xmlns:a16="http://schemas.microsoft.com/office/drawing/2014/main" xmlns="" id="{6B765008-98EF-437B-928E-623B9A2BEE7B}"/>
              </a:ext>
            </a:extLst>
          </xdr:cNvPr>
          <xdr:cNvPicPr>
            <a:picLocks noChangeAspect="1"/>
          </xdr:cNvPicPr>
        </xdr:nvPicPr>
        <xdr:blipFill>
          <a:blip xmlns:r="http://schemas.openxmlformats.org/officeDocument/2006/relationships" r:embed="rId5"/>
          <a:stretch>
            <a:fillRect/>
          </a:stretch>
        </xdr:blipFill>
        <xdr:spPr>
          <a:xfrm>
            <a:off x="5629694" y="0"/>
            <a:ext cx="888127" cy="397561"/>
          </a:xfrm>
          <a:prstGeom prst="rect">
            <a:avLst/>
          </a:prstGeom>
        </xdr:spPr>
      </xdr:pic>
    </xdr:grpSp>
    <xdr:clientData/>
  </xdr:twoCellAnchor>
  <xdr:twoCellAnchor editAs="oneCell">
    <xdr:from>
      <xdr:col>1</xdr:col>
      <xdr:colOff>1762125</xdr:colOff>
      <xdr:row>0</xdr:row>
      <xdr:rowOff>57151</xdr:rowOff>
    </xdr:from>
    <xdr:to>
      <xdr:col>2</xdr:col>
      <xdr:colOff>0</xdr:colOff>
      <xdr:row>0</xdr:row>
      <xdr:rowOff>689977</xdr:rowOff>
    </xdr:to>
    <xdr:pic>
      <xdr:nvPicPr>
        <xdr:cNvPr id="8" name="Imagen 7">
          <a:extLst>
            <a:ext uri="{FF2B5EF4-FFF2-40B4-BE49-F238E27FC236}">
              <a16:creationId xmlns:a16="http://schemas.microsoft.com/office/drawing/2014/main" xmlns="" id="{20C8B868-707C-45C6-B5D2-3203C4ED774F}"/>
            </a:ext>
          </a:extLst>
        </xdr:cNvPr>
        <xdr:cNvPicPr>
          <a:picLocks noChangeAspect="1"/>
        </xdr:cNvPicPr>
      </xdr:nvPicPr>
      <xdr:blipFill rotWithShape="1">
        <a:blip xmlns:r="http://schemas.openxmlformats.org/officeDocument/2006/relationships" r:embed="rId6"/>
        <a:srcRect t="34780" b="31322"/>
        <a:stretch/>
      </xdr:blipFill>
      <xdr:spPr>
        <a:xfrm>
          <a:off x="2257425" y="57151"/>
          <a:ext cx="1866900" cy="632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0</xdr:row>
      <xdr:rowOff>66676</xdr:rowOff>
    </xdr:from>
    <xdr:to>
      <xdr:col>0</xdr:col>
      <xdr:colOff>1150267</xdr:colOff>
      <xdr:row>0</xdr:row>
      <xdr:rowOff>504825</xdr:rowOff>
    </xdr:to>
    <xdr:pic>
      <xdr:nvPicPr>
        <xdr:cNvPr id="2" name="Imagen 1">
          <a:extLst>
            <a:ext uri="{FF2B5EF4-FFF2-40B4-BE49-F238E27FC236}">
              <a16:creationId xmlns:a16="http://schemas.microsoft.com/office/drawing/2014/main" xmlns="" id="{16129AEB-2CD0-4B84-9876-40ADC439A540}"/>
            </a:ext>
          </a:extLst>
        </xdr:cNvPr>
        <xdr:cNvPicPr>
          <a:picLocks noChangeAspect="1"/>
        </xdr:cNvPicPr>
      </xdr:nvPicPr>
      <xdr:blipFill rotWithShape="1">
        <a:blip xmlns:r="http://schemas.openxmlformats.org/officeDocument/2006/relationships" r:embed="rId1"/>
        <a:srcRect t="34780" b="31322"/>
        <a:stretch/>
      </xdr:blipFill>
      <xdr:spPr>
        <a:xfrm>
          <a:off x="19051" y="66676"/>
          <a:ext cx="1055016" cy="4381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142876</xdr:colOff>
      <xdr:row>0</xdr:row>
      <xdr:rowOff>0</xdr:rowOff>
    </xdr:from>
    <xdr:to>
      <xdr:col>6</xdr:col>
      <xdr:colOff>1200150</xdr:colOff>
      <xdr:row>2</xdr:row>
      <xdr:rowOff>241049</xdr:rowOff>
    </xdr:to>
    <xdr:pic>
      <xdr:nvPicPr>
        <xdr:cNvPr id="2" name="Imagen 1">
          <a:extLst>
            <a:ext uri="{FF2B5EF4-FFF2-40B4-BE49-F238E27FC236}">
              <a16:creationId xmlns:a16="http://schemas.microsoft.com/office/drawing/2014/main" xmlns="" id="{1EC66679-785F-4803-BA7D-BEE4DA46AE64}"/>
            </a:ext>
          </a:extLst>
        </xdr:cNvPr>
        <xdr:cNvPicPr>
          <a:picLocks noChangeAspect="1"/>
        </xdr:cNvPicPr>
      </xdr:nvPicPr>
      <xdr:blipFill rotWithShape="1">
        <a:blip xmlns:r="http://schemas.openxmlformats.org/officeDocument/2006/relationships" r:embed="rId1"/>
        <a:srcRect l="39024" t="37244" r="38865" b="42831"/>
        <a:stretch/>
      </xdr:blipFill>
      <xdr:spPr>
        <a:xfrm>
          <a:off x="6467476" y="0"/>
          <a:ext cx="1200150" cy="7744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FF00"/>
  </sheetPr>
  <dimension ref="A1:J45"/>
  <sheetViews>
    <sheetView workbookViewId="0">
      <pane xSplit="4" ySplit="3" topLeftCell="E4" activePane="bottomRight" state="frozen"/>
      <selection pane="topRight" activeCell="E1" sqref="E1"/>
      <selection pane="bottomLeft" activeCell="A4" sqref="A4"/>
      <selection pane="bottomRight" activeCell="B19" sqref="B19"/>
    </sheetView>
  </sheetViews>
  <sheetFormatPr baseColWidth="10" defaultRowHeight="16" x14ac:dyDescent="0.2"/>
  <cols>
    <col min="1" max="1" width="8" bestFit="1" customWidth="1"/>
    <col min="2" max="2" width="17.5" style="32" customWidth="1"/>
    <col min="3" max="3" width="16.5" style="32" customWidth="1"/>
    <col min="4" max="4" width="42.5" customWidth="1"/>
    <col min="5" max="5" width="46.6640625" style="33" customWidth="1"/>
    <col min="6" max="6" width="17.6640625" bestFit="1" customWidth="1"/>
    <col min="7" max="7" width="41.1640625" customWidth="1"/>
    <col min="8" max="8" width="42.1640625" customWidth="1"/>
    <col min="9" max="9" width="38.1640625" customWidth="1"/>
    <col min="10" max="10" width="44.6640625" customWidth="1"/>
  </cols>
  <sheetData>
    <row r="1" spans="1:10" ht="76.5" customHeight="1" x14ac:dyDescent="0.2">
      <c r="B1" s="141"/>
      <c r="C1" s="207" t="s">
        <v>645</v>
      </c>
      <c r="D1" s="207"/>
      <c r="E1" s="207"/>
      <c r="F1" s="207"/>
      <c r="G1" s="207"/>
      <c r="H1" s="207"/>
      <c r="I1" s="207"/>
      <c r="J1" s="207"/>
    </row>
    <row r="3" spans="1:10" x14ac:dyDescent="0.2">
      <c r="A3" s="132" t="s">
        <v>536</v>
      </c>
      <c r="B3" s="132" t="s">
        <v>553</v>
      </c>
      <c r="C3" s="132" t="s">
        <v>8</v>
      </c>
      <c r="D3" s="133" t="s">
        <v>65</v>
      </c>
      <c r="E3" s="133" t="s">
        <v>116</v>
      </c>
      <c r="F3" s="133" t="s">
        <v>563</v>
      </c>
      <c r="G3" s="132" t="s">
        <v>573</v>
      </c>
      <c r="H3" s="133" t="s">
        <v>621</v>
      </c>
      <c r="I3" s="133" t="s">
        <v>617</v>
      </c>
      <c r="J3" s="133" t="s">
        <v>622</v>
      </c>
    </row>
    <row r="4" spans="1:10" ht="42" x14ac:dyDescent="0.2">
      <c r="A4" s="108">
        <v>1</v>
      </c>
      <c r="B4" s="35" t="s">
        <v>548</v>
      </c>
      <c r="C4" s="134">
        <v>54</v>
      </c>
      <c r="D4" s="109" t="s">
        <v>547</v>
      </c>
      <c r="E4" s="112" t="s">
        <v>562</v>
      </c>
      <c r="F4" s="122" t="s">
        <v>554</v>
      </c>
      <c r="G4" s="140" t="s">
        <v>574</v>
      </c>
      <c r="H4" s="112" t="s">
        <v>567</v>
      </c>
      <c r="I4" s="142" t="s">
        <v>616</v>
      </c>
      <c r="J4" s="109" t="s">
        <v>623</v>
      </c>
    </row>
    <row r="5" spans="1:10" ht="56" x14ac:dyDescent="0.2">
      <c r="A5" s="108">
        <f>A4+1</f>
        <v>2</v>
      </c>
      <c r="B5" s="34" t="s">
        <v>543</v>
      </c>
      <c r="C5" s="135">
        <v>34</v>
      </c>
      <c r="D5" s="109" t="s">
        <v>22</v>
      </c>
      <c r="E5" s="112" t="s">
        <v>117</v>
      </c>
      <c r="F5" s="123" t="s">
        <v>556</v>
      </c>
      <c r="G5" s="140" t="s">
        <v>575</v>
      </c>
      <c r="H5" s="112" t="s">
        <v>571</v>
      </c>
      <c r="I5" s="142" t="s">
        <v>616</v>
      </c>
      <c r="J5" s="109" t="s">
        <v>624</v>
      </c>
    </row>
    <row r="6" spans="1:10" ht="42" x14ac:dyDescent="0.2">
      <c r="A6" s="108">
        <f t="shared" ref="A6:A33" si="0">+A5+1</f>
        <v>3</v>
      </c>
      <c r="B6" s="34" t="s">
        <v>651</v>
      </c>
      <c r="C6" s="135">
        <v>44</v>
      </c>
      <c r="D6" s="109" t="s">
        <v>558</v>
      </c>
      <c r="E6" s="112" t="s">
        <v>88</v>
      </c>
      <c r="F6" s="124" t="s">
        <v>557</v>
      </c>
      <c r="G6" s="140" t="s">
        <v>576</v>
      </c>
      <c r="H6" s="112" t="s">
        <v>618</v>
      </c>
      <c r="I6" s="142" t="s">
        <v>616</v>
      </c>
      <c r="J6" s="109" t="s">
        <v>625</v>
      </c>
    </row>
    <row r="7" spans="1:10" ht="42" x14ac:dyDescent="0.2">
      <c r="A7" s="108">
        <f t="shared" si="0"/>
        <v>4</v>
      </c>
      <c r="B7" s="35" t="s">
        <v>651</v>
      </c>
      <c r="C7" s="134">
        <v>36</v>
      </c>
      <c r="D7" s="109" t="s">
        <v>555</v>
      </c>
      <c r="E7" s="130" t="s">
        <v>555</v>
      </c>
      <c r="F7" s="122" t="s">
        <v>554</v>
      </c>
      <c r="G7" s="140" t="s">
        <v>577</v>
      </c>
      <c r="H7" s="112" t="s">
        <v>603</v>
      </c>
      <c r="I7" s="142" t="s">
        <v>616</v>
      </c>
      <c r="J7" s="109" t="s">
        <v>626</v>
      </c>
    </row>
    <row r="8" spans="1:10" ht="56" x14ac:dyDescent="0.2">
      <c r="A8" s="108">
        <f t="shared" si="0"/>
        <v>5</v>
      </c>
      <c r="B8" s="34" t="s">
        <v>652</v>
      </c>
      <c r="C8" s="135">
        <v>30</v>
      </c>
      <c r="D8" s="109" t="s">
        <v>33</v>
      </c>
      <c r="E8" s="112" t="s">
        <v>103</v>
      </c>
      <c r="F8" s="124" t="s">
        <v>557</v>
      </c>
      <c r="G8" s="140" t="s">
        <v>578</v>
      </c>
      <c r="H8" s="112" t="s">
        <v>570</v>
      </c>
      <c r="I8" s="142" t="s">
        <v>616</v>
      </c>
      <c r="J8" s="109" t="s">
        <v>626</v>
      </c>
    </row>
    <row r="9" spans="1:10" ht="84" x14ac:dyDescent="0.2">
      <c r="A9" s="108">
        <f t="shared" si="0"/>
        <v>6</v>
      </c>
      <c r="B9" s="35" t="s">
        <v>538</v>
      </c>
      <c r="C9" s="134">
        <v>12</v>
      </c>
      <c r="D9" s="109" t="s">
        <v>1</v>
      </c>
      <c r="E9" s="31" t="s">
        <v>73</v>
      </c>
      <c r="F9" s="124" t="s">
        <v>557</v>
      </c>
      <c r="G9" s="140" t="s">
        <v>579</v>
      </c>
      <c r="H9" s="112" t="s">
        <v>600</v>
      </c>
      <c r="I9" s="142" t="s">
        <v>616</v>
      </c>
      <c r="J9" s="109" t="s">
        <v>627</v>
      </c>
    </row>
    <row r="10" spans="1:10" ht="126" x14ac:dyDescent="0.2">
      <c r="A10" s="108">
        <f t="shared" si="0"/>
        <v>7</v>
      </c>
      <c r="B10" s="35" t="s">
        <v>538</v>
      </c>
      <c r="C10" s="134">
        <v>55</v>
      </c>
      <c r="D10" s="109" t="s">
        <v>544</v>
      </c>
      <c r="E10" s="31" t="s">
        <v>105</v>
      </c>
      <c r="F10" s="123" t="s">
        <v>556</v>
      </c>
      <c r="G10" s="140" t="s">
        <v>580</v>
      </c>
      <c r="H10" s="112" t="s">
        <v>602</v>
      </c>
      <c r="I10" s="142" t="s">
        <v>616</v>
      </c>
      <c r="J10" s="109" t="s">
        <v>628</v>
      </c>
    </row>
    <row r="11" spans="1:10" ht="70" x14ac:dyDescent="0.2">
      <c r="A11" s="108">
        <f t="shared" si="0"/>
        <v>8</v>
      </c>
      <c r="B11" s="35" t="s">
        <v>538</v>
      </c>
      <c r="C11" s="134">
        <v>62</v>
      </c>
      <c r="D11" s="109" t="s">
        <v>545</v>
      </c>
      <c r="E11" s="31" t="s">
        <v>561</v>
      </c>
      <c r="F11" s="122" t="s">
        <v>554</v>
      </c>
      <c r="G11" s="140" t="s">
        <v>581</v>
      </c>
      <c r="H11" s="112" t="s">
        <v>565</v>
      </c>
      <c r="I11" s="142" t="s">
        <v>616</v>
      </c>
      <c r="J11" s="109" t="s">
        <v>629</v>
      </c>
    </row>
    <row r="12" spans="1:10" ht="70" x14ac:dyDescent="0.2">
      <c r="A12" s="108">
        <f t="shared" si="0"/>
        <v>9</v>
      </c>
      <c r="B12" s="35" t="s">
        <v>538</v>
      </c>
      <c r="C12" s="134">
        <v>25</v>
      </c>
      <c r="D12" s="109" t="s">
        <v>552</v>
      </c>
      <c r="E12" s="31" t="s">
        <v>561</v>
      </c>
      <c r="F12" s="122" t="s">
        <v>554</v>
      </c>
      <c r="G12" s="140" t="s">
        <v>582</v>
      </c>
      <c r="H12" s="112" t="s">
        <v>566</v>
      </c>
      <c r="I12" s="142" t="s">
        <v>616</v>
      </c>
      <c r="J12" s="109" t="s">
        <v>630</v>
      </c>
    </row>
    <row r="13" spans="1:10" ht="80" x14ac:dyDescent="0.2">
      <c r="A13" s="108">
        <f t="shared" si="0"/>
        <v>10</v>
      </c>
      <c r="B13" s="35" t="s">
        <v>537</v>
      </c>
      <c r="C13" s="134">
        <v>99</v>
      </c>
      <c r="D13" s="109" t="s">
        <v>0</v>
      </c>
      <c r="E13" s="31" t="s">
        <v>111</v>
      </c>
      <c r="F13" s="123" t="s">
        <v>556</v>
      </c>
      <c r="G13" s="140" t="s">
        <v>583</v>
      </c>
      <c r="H13" s="112" t="s">
        <v>605</v>
      </c>
      <c r="I13" s="142" t="s">
        <v>616</v>
      </c>
      <c r="J13" s="109" t="s">
        <v>631</v>
      </c>
    </row>
    <row r="14" spans="1:10" ht="70" x14ac:dyDescent="0.2">
      <c r="A14" s="108">
        <f t="shared" si="0"/>
        <v>11</v>
      </c>
      <c r="B14" s="35" t="s">
        <v>119</v>
      </c>
      <c r="C14" s="134">
        <v>53</v>
      </c>
      <c r="D14" s="109" t="s">
        <v>21</v>
      </c>
      <c r="E14" s="31" t="s">
        <v>92</v>
      </c>
      <c r="F14" s="123" t="s">
        <v>556</v>
      </c>
      <c r="G14" s="140" t="s">
        <v>584</v>
      </c>
      <c r="H14" s="112" t="s">
        <v>604</v>
      </c>
      <c r="I14" s="142" t="s">
        <v>616</v>
      </c>
      <c r="J14" s="109" t="s">
        <v>632</v>
      </c>
    </row>
    <row r="15" spans="1:10" ht="28" x14ac:dyDescent="0.2">
      <c r="A15" s="108">
        <f t="shared" si="0"/>
        <v>12</v>
      </c>
      <c r="B15" s="35" t="s">
        <v>541</v>
      </c>
      <c r="C15" s="134">
        <v>71</v>
      </c>
      <c r="D15" s="109" t="s">
        <v>24</v>
      </c>
      <c r="E15" s="31" t="s">
        <v>97</v>
      </c>
      <c r="F15" s="124" t="s">
        <v>557</v>
      </c>
      <c r="G15" s="140" t="s">
        <v>585</v>
      </c>
      <c r="H15" s="112" t="s">
        <v>606</v>
      </c>
      <c r="I15" s="142" t="s">
        <v>616</v>
      </c>
      <c r="J15" s="109" t="s">
        <v>626</v>
      </c>
    </row>
    <row r="16" spans="1:10" ht="28" x14ac:dyDescent="0.2">
      <c r="A16" s="108">
        <f t="shared" si="0"/>
        <v>13</v>
      </c>
      <c r="B16" s="35" t="s">
        <v>541</v>
      </c>
      <c r="C16" s="134">
        <v>72</v>
      </c>
      <c r="D16" s="109" t="s">
        <v>25</v>
      </c>
      <c r="E16" s="31" t="s">
        <v>97</v>
      </c>
      <c r="F16" s="124" t="s">
        <v>557</v>
      </c>
      <c r="G16" s="140" t="s">
        <v>586</v>
      </c>
      <c r="H16" s="112" t="s">
        <v>606</v>
      </c>
      <c r="I16" s="142" t="s">
        <v>616</v>
      </c>
      <c r="J16" s="109" t="s">
        <v>626</v>
      </c>
    </row>
    <row r="17" spans="1:10" ht="70" x14ac:dyDescent="0.2">
      <c r="A17" s="108">
        <f t="shared" si="0"/>
        <v>14</v>
      </c>
      <c r="B17" s="35" t="s">
        <v>646</v>
      </c>
      <c r="C17" s="134">
        <v>8</v>
      </c>
      <c r="D17" s="109" t="s">
        <v>587</v>
      </c>
      <c r="E17" s="31" t="s">
        <v>561</v>
      </c>
      <c r="F17" s="122" t="s">
        <v>554</v>
      </c>
      <c r="G17" s="140" t="s">
        <v>589</v>
      </c>
      <c r="H17" s="112" t="s">
        <v>599</v>
      </c>
      <c r="I17" s="142" t="s">
        <v>616</v>
      </c>
      <c r="J17" s="109" t="s">
        <v>633</v>
      </c>
    </row>
    <row r="18" spans="1:10" ht="56" x14ac:dyDescent="0.2">
      <c r="A18" s="108">
        <f t="shared" si="0"/>
        <v>15</v>
      </c>
      <c r="B18" s="34" t="s">
        <v>115</v>
      </c>
      <c r="C18" s="135">
        <v>73</v>
      </c>
      <c r="D18" s="109" t="s">
        <v>23</v>
      </c>
      <c r="E18" s="112" t="s">
        <v>99</v>
      </c>
      <c r="F18" s="124" t="s">
        <v>557</v>
      </c>
      <c r="G18" s="140" t="s">
        <v>588</v>
      </c>
      <c r="H18" s="112" t="s">
        <v>607</v>
      </c>
      <c r="I18" s="142" t="s">
        <v>616</v>
      </c>
      <c r="J18" s="109" t="s">
        <v>634</v>
      </c>
    </row>
    <row r="19" spans="1:10" ht="84" x14ac:dyDescent="0.2">
      <c r="A19" s="108">
        <f t="shared" si="0"/>
        <v>16</v>
      </c>
      <c r="B19" s="35" t="s">
        <v>539</v>
      </c>
      <c r="C19" s="134">
        <v>58</v>
      </c>
      <c r="D19" s="109" t="s">
        <v>10</v>
      </c>
      <c r="E19" s="31" t="s">
        <v>96</v>
      </c>
      <c r="F19" s="123" t="s">
        <v>556</v>
      </c>
      <c r="G19" s="140" t="s">
        <v>590</v>
      </c>
      <c r="H19" s="112" t="s">
        <v>608</v>
      </c>
      <c r="I19" s="142" t="s">
        <v>616</v>
      </c>
      <c r="J19" s="109" t="s">
        <v>635</v>
      </c>
    </row>
    <row r="20" spans="1:10" ht="56" x14ac:dyDescent="0.2">
      <c r="A20" s="108">
        <f t="shared" si="0"/>
        <v>17</v>
      </c>
      <c r="B20" s="34" t="s">
        <v>560</v>
      </c>
      <c r="C20" s="135">
        <v>26</v>
      </c>
      <c r="D20" s="109" t="s">
        <v>18</v>
      </c>
      <c r="E20" s="112" t="s">
        <v>118</v>
      </c>
      <c r="F20" s="122" t="s">
        <v>554</v>
      </c>
      <c r="G20" s="140" t="s">
        <v>589</v>
      </c>
      <c r="H20" s="112" t="s">
        <v>609</v>
      </c>
      <c r="I20" s="142" t="s">
        <v>616</v>
      </c>
      <c r="J20" s="109" t="s">
        <v>636</v>
      </c>
    </row>
    <row r="21" spans="1:10" ht="56" x14ac:dyDescent="0.2">
      <c r="A21" s="108">
        <f t="shared" si="0"/>
        <v>18</v>
      </c>
      <c r="B21" s="34" t="s">
        <v>560</v>
      </c>
      <c r="C21" s="135">
        <v>14</v>
      </c>
      <c r="D21" s="109" t="s">
        <v>19</v>
      </c>
      <c r="E21" s="112" t="s">
        <v>118</v>
      </c>
      <c r="F21" s="122" t="s">
        <v>554</v>
      </c>
      <c r="G21" s="140" t="s">
        <v>591</v>
      </c>
      <c r="H21" s="112" t="s">
        <v>609</v>
      </c>
      <c r="I21" s="142" t="s">
        <v>616</v>
      </c>
      <c r="J21" s="109" t="s">
        <v>637</v>
      </c>
    </row>
    <row r="22" spans="1:10" ht="56" x14ac:dyDescent="0.2">
      <c r="A22" s="108">
        <f t="shared" si="0"/>
        <v>19</v>
      </c>
      <c r="B22" s="34" t="s">
        <v>560</v>
      </c>
      <c r="C22" s="135">
        <v>46</v>
      </c>
      <c r="D22" s="109" t="s">
        <v>20</v>
      </c>
      <c r="E22" s="112" t="s">
        <v>118</v>
      </c>
      <c r="F22" s="122" t="s">
        <v>554</v>
      </c>
      <c r="G22" s="140" t="s">
        <v>591</v>
      </c>
      <c r="H22" s="112" t="s">
        <v>609</v>
      </c>
      <c r="I22" s="142" t="s">
        <v>616</v>
      </c>
      <c r="J22" s="109" t="s">
        <v>637</v>
      </c>
    </row>
    <row r="23" spans="1:10" ht="48" x14ac:dyDescent="0.2">
      <c r="A23" s="108">
        <f t="shared" si="0"/>
        <v>20</v>
      </c>
      <c r="B23" s="35" t="s">
        <v>647</v>
      </c>
      <c r="C23" s="134">
        <v>21</v>
      </c>
      <c r="D23" s="109" t="s">
        <v>546</v>
      </c>
      <c r="E23" s="131"/>
      <c r="F23" s="122" t="s">
        <v>554</v>
      </c>
      <c r="G23" s="140" t="s">
        <v>591</v>
      </c>
      <c r="H23" s="112" t="s">
        <v>610</v>
      </c>
      <c r="I23" s="142" t="s">
        <v>616</v>
      </c>
      <c r="J23" s="109" t="s">
        <v>638</v>
      </c>
    </row>
    <row r="24" spans="1:10" ht="64" x14ac:dyDescent="0.2">
      <c r="A24" s="108">
        <f t="shared" si="0"/>
        <v>21</v>
      </c>
      <c r="B24" s="35" t="s">
        <v>559</v>
      </c>
      <c r="C24" s="134">
        <v>63</v>
      </c>
      <c r="D24" s="109" t="s">
        <v>17</v>
      </c>
      <c r="E24" s="31" t="s">
        <v>107</v>
      </c>
      <c r="F24" s="124" t="s">
        <v>557</v>
      </c>
      <c r="G24" s="140" t="s">
        <v>592</v>
      </c>
      <c r="H24" s="112" t="s">
        <v>611</v>
      </c>
      <c r="I24" s="142" t="s">
        <v>616</v>
      </c>
      <c r="J24" s="109" t="s">
        <v>639</v>
      </c>
    </row>
    <row r="25" spans="1:10" ht="70" x14ac:dyDescent="0.2">
      <c r="A25" s="108">
        <f t="shared" si="0"/>
        <v>22</v>
      </c>
      <c r="B25" s="34" t="s">
        <v>542</v>
      </c>
      <c r="C25" s="135">
        <v>61</v>
      </c>
      <c r="D25" s="109" t="s">
        <v>16</v>
      </c>
      <c r="E25" s="112" t="s">
        <v>107</v>
      </c>
      <c r="F25" s="124" t="s">
        <v>557</v>
      </c>
      <c r="G25" s="140" t="s">
        <v>593</v>
      </c>
      <c r="H25" s="112" t="s">
        <v>612</v>
      </c>
      <c r="I25" s="142" t="s">
        <v>616</v>
      </c>
      <c r="J25" s="109" t="s">
        <v>638</v>
      </c>
    </row>
    <row r="26" spans="1:10" ht="84" x14ac:dyDescent="0.2">
      <c r="A26" s="108">
        <f t="shared" si="0"/>
        <v>23</v>
      </c>
      <c r="B26" s="35" t="s">
        <v>648</v>
      </c>
      <c r="C26" s="134">
        <v>8</v>
      </c>
      <c r="D26" s="109" t="s">
        <v>15</v>
      </c>
      <c r="E26" s="31" t="s">
        <v>568</v>
      </c>
      <c r="F26" s="122" t="s">
        <v>554</v>
      </c>
      <c r="G26" s="140" t="s">
        <v>581</v>
      </c>
      <c r="H26" s="112" t="s">
        <v>569</v>
      </c>
      <c r="I26" s="142" t="s">
        <v>616</v>
      </c>
      <c r="J26" s="109" t="s">
        <v>640</v>
      </c>
    </row>
    <row r="27" spans="1:10" ht="81.75" customHeight="1" x14ac:dyDescent="0.2">
      <c r="A27" s="108">
        <f t="shared" si="0"/>
        <v>24</v>
      </c>
      <c r="B27" s="34" t="s">
        <v>649</v>
      </c>
      <c r="C27" s="135">
        <v>32</v>
      </c>
      <c r="D27" s="112" t="s">
        <v>34</v>
      </c>
      <c r="E27" s="112" t="s">
        <v>105</v>
      </c>
      <c r="F27" s="123" t="s">
        <v>556</v>
      </c>
      <c r="G27" s="140" t="s">
        <v>594</v>
      </c>
      <c r="H27" s="112" t="s">
        <v>572</v>
      </c>
      <c r="I27" s="142" t="s">
        <v>616</v>
      </c>
      <c r="J27" s="109" t="s">
        <v>626</v>
      </c>
    </row>
    <row r="28" spans="1:10" ht="112" x14ac:dyDescent="0.2">
      <c r="A28" s="108">
        <f t="shared" si="0"/>
        <v>25</v>
      </c>
      <c r="B28" s="35" t="s">
        <v>650</v>
      </c>
      <c r="C28" s="134">
        <v>11</v>
      </c>
      <c r="D28" s="109" t="s">
        <v>30</v>
      </c>
      <c r="E28" s="31" t="s">
        <v>101</v>
      </c>
      <c r="F28" s="122" t="s">
        <v>554</v>
      </c>
      <c r="G28" s="140" t="s">
        <v>581</v>
      </c>
      <c r="H28" s="112" t="s">
        <v>613</v>
      </c>
      <c r="I28" s="142" t="s">
        <v>616</v>
      </c>
      <c r="J28" s="109" t="s">
        <v>641</v>
      </c>
    </row>
    <row r="29" spans="1:10" ht="84" x14ac:dyDescent="0.2">
      <c r="A29" s="108">
        <f t="shared" si="0"/>
        <v>26</v>
      </c>
      <c r="B29" s="35" t="s">
        <v>540</v>
      </c>
      <c r="C29" s="134">
        <v>42</v>
      </c>
      <c r="D29" s="109" t="s">
        <v>14</v>
      </c>
      <c r="E29" s="31" t="s">
        <v>90</v>
      </c>
      <c r="F29" s="123" t="s">
        <v>556</v>
      </c>
      <c r="G29" s="140" t="s">
        <v>595</v>
      </c>
      <c r="H29" s="112" t="s">
        <v>614</v>
      </c>
      <c r="I29" s="142" t="s">
        <v>616</v>
      </c>
      <c r="J29" s="109" t="s">
        <v>642</v>
      </c>
    </row>
    <row r="30" spans="1:10" ht="84" x14ac:dyDescent="0.2">
      <c r="A30" s="108">
        <f t="shared" si="0"/>
        <v>27</v>
      </c>
      <c r="B30" s="35" t="s">
        <v>550</v>
      </c>
      <c r="C30" s="134">
        <v>43</v>
      </c>
      <c r="D30" s="109" t="s">
        <v>549</v>
      </c>
      <c r="E30" s="112" t="s">
        <v>561</v>
      </c>
      <c r="F30" s="122" t="s">
        <v>554</v>
      </c>
      <c r="G30" s="140" t="s">
        <v>596</v>
      </c>
      <c r="H30" s="112" t="s">
        <v>597</v>
      </c>
      <c r="I30" s="142" t="s">
        <v>616</v>
      </c>
      <c r="J30" s="109" t="s">
        <v>644</v>
      </c>
    </row>
    <row r="31" spans="1:10" ht="42" x14ac:dyDescent="0.2">
      <c r="A31" s="108">
        <f t="shared" si="0"/>
        <v>28</v>
      </c>
      <c r="B31" s="35" t="s">
        <v>550</v>
      </c>
      <c r="C31" s="134">
        <v>20</v>
      </c>
      <c r="D31" s="109" t="s">
        <v>551</v>
      </c>
      <c r="E31" s="112" t="s">
        <v>561</v>
      </c>
      <c r="F31" s="122" t="s">
        <v>554</v>
      </c>
      <c r="G31" s="140" t="s">
        <v>596</v>
      </c>
      <c r="H31" s="112" t="s">
        <v>564</v>
      </c>
      <c r="I31" s="142" t="s">
        <v>616</v>
      </c>
      <c r="J31" s="109" t="s">
        <v>643</v>
      </c>
    </row>
    <row r="32" spans="1:10" ht="56" x14ac:dyDescent="0.2">
      <c r="A32" s="127">
        <f t="shared" si="0"/>
        <v>29</v>
      </c>
      <c r="B32" s="127" t="s">
        <v>538</v>
      </c>
      <c r="C32" s="136">
        <v>19</v>
      </c>
      <c r="D32" s="128" t="s">
        <v>227</v>
      </c>
      <c r="E32" s="129" t="s">
        <v>561</v>
      </c>
      <c r="F32" s="125" t="s">
        <v>554</v>
      </c>
      <c r="G32" s="126"/>
      <c r="H32" s="126" t="s">
        <v>598</v>
      </c>
      <c r="I32" s="142" t="s">
        <v>616</v>
      </c>
      <c r="J32" s="126" t="s">
        <v>598</v>
      </c>
    </row>
    <row r="33" spans="1:10" ht="84" x14ac:dyDescent="0.2">
      <c r="A33" s="127">
        <f t="shared" si="0"/>
        <v>30</v>
      </c>
      <c r="B33" s="127" t="s">
        <v>538</v>
      </c>
      <c r="C33" s="136">
        <v>35</v>
      </c>
      <c r="D33" s="128" t="s">
        <v>292</v>
      </c>
      <c r="E33" s="129" t="s">
        <v>73</v>
      </c>
      <c r="F33" s="129" t="s">
        <v>557</v>
      </c>
      <c r="G33" s="126"/>
      <c r="H33" s="126" t="s">
        <v>601</v>
      </c>
      <c r="I33" s="142" t="s">
        <v>616</v>
      </c>
      <c r="J33" s="126" t="s">
        <v>601</v>
      </c>
    </row>
    <row r="34" spans="1:10" ht="23" x14ac:dyDescent="0.25">
      <c r="H34" s="110"/>
    </row>
    <row r="35" spans="1:10" ht="23" x14ac:dyDescent="0.25">
      <c r="H35" s="110"/>
    </row>
    <row r="36" spans="1:10" ht="23" x14ac:dyDescent="0.25">
      <c r="H36" s="110"/>
    </row>
    <row r="37" spans="1:10" ht="23" x14ac:dyDescent="0.25">
      <c r="H37" s="110"/>
    </row>
    <row r="38" spans="1:10" ht="23" x14ac:dyDescent="0.25">
      <c r="H38" s="110"/>
    </row>
    <row r="39" spans="1:10" ht="23" x14ac:dyDescent="0.25">
      <c r="H39" s="110"/>
    </row>
    <row r="40" spans="1:10" ht="23" x14ac:dyDescent="0.25">
      <c r="H40" s="110"/>
    </row>
    <row r="41" spans="1:10" ht="23" x14ac:dyDescent="0.25">
      <c r="H41" s="110"/>
    </row>
    <row r="42" spans="1:10" ht="23" x14ac:dyDescent="0.25">
      <c r="H42" s="110"/>
    </row>
    <row r="43" spans="1:10" x14ac:dyDescent="0.2">
      <c r="H43" s="111"/>
    </row>
    <row r="44" spans="1:10" x14ac:dyDescent="0.2">
      <c r="H44" s="111"/>
    </row>
    <row r="45" spans="1:10" x14ac:dyDescent="0.2">
      <c r="H45" s="111"/>
    </row>
  </sheetData>
  <autoFilter ref="A3:H33"/>
  <mergeCells count="1">
    <mergeCell ref="C1:J1"/>
  </mergeCells>
  <phoneticPr fontId="32" type="noConversion"/>
  <pageMargins left="0.23622047244094491" right="0.23622047244094491" top="0.74803149606299213" bottom="0.74803149606299213" header="0.31496062992125984" footer="0.31496062992125984"/>
  <pageSetup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72"/>
  <sheetViews>
    <sheetView workbookViewId="0">
      <selection activeCell="A2" sqref="A2:V3"/>
    </sheetView>
  </sheetViews>
  <sheetFormatPr baseColWidth="10" defaultColWidth="11.5" defaultRowHeight="13" x14ac:dyDescent="0.2"/>
  <cols>
    <col min="1" max="1" width="7.5" style="53" customWidth="1"/>
    <col min="2" max="2" width="54.5" style="53" customWidth="1"/>
    <col min="3" max="3" width="45" style="53" customWidth="1"/>
    <col min="4" max="4" width="47.5" style="53" customWidth="1"/>
    <col min="5" max="5" width="55.6640625" style="53" customWidth="1"/>
    <col min="6" max="6" width="17.5" style="53" customWidth="1"/>
    <col min="7" max="7" width="13.83203125" style="53" customWidth="1"/>
    <col min="8" max="8" width="7.33203125" style="53" customWidth="1"/>
    <col min="9" max="9" width="10.83203125" style="53" customWidth="1"/>
    <col min="10" max="12" width="7.33203125" style="53" customWidth="1"/>
    <col min="13" max="13" width="9.5" style="53" customWidth="1"/>
    <col min="14" max="16" width="7.33203125" style="53" customWidth="1"/>
    <col min="17" max="17" width="9.33203125" style="53" customWidth="1"/>
    <col min="18" max="18" width="7.33203125" style="53" customWidth="1"/>
    <col min="19" max="19" width="7.33203125" style="44" customWidth="1"/>
    <col min="20" max="20" width="7.33203125" style="53" customWidth="1"/>
    <col min="21" max="21" width="7.5" style="53" customWidth="1"/>
    <col min="22" max="22" width="23.5" style="53" customWidth="1"/>
    <col min="23" max="23" width="4.5" style="64" customWidth="1"/>
    <col min="24" max="24" width="12.33203125" style="53" customWidth="1"/>
    <col min="25" max="25" width="14.33203125" style="53" customWidth="1"/>
    <col min="26" max="26" width="10.83203125" style="53" customWidth="1"/>
    <col min="27" max="29" width="5.6640625" style="53" customWidth="1"/>
    <col min="30" max="30" width="12.83203125" style="53" customWidth="1"/>
    <col min="31" max="31" width="9.5" style="53" customWidth="1"/>
    <col min="32" max="32" width="12.33203125" style="53" customWidth="1"/>
    <col min="33" max="35" width="5.6640625" style="53" customWidth="1"/>
    <col min="36" max="36" width="14.5" style="53" customWidth="1"/>
    <col min="37" max="37" width="13.83203125" style="53" customWidth="1"/>
    <col min="38" max="38" width="15.1640625" style="53" customWidth="1"/>
    <col min="39" max="39" width="12.6640625" style="53" customWidth="1"/>
    <col min="40" max="40" width="5.6640625" style="53" customWidth="1"/>
    <col min="41" max="41" width="12.83203125" style="53" customWidth="1"/>
    <col min="42" max="42" width="11.1640625" style="53" customWidth="1"/>
    <col min="43" max="43" width="11.5" style="53"/>
    <col min="44" max="44" width="10.5" style="53" customWidth="1"/>
    <col min="45" max="47" width="5.6640625" style="53" customWidth="1"/>
    <col min="48" max="48" width="12.5" style="53" customWidth="1"/>
    <col min="49" max="49" width="13.83203125" style="53" customWidth="1"/>
    <col min="50" max="50" width="13.6640625" style="53" customWidth="1"/>
    <col min="51" max="54" width="5.6640625" style="53" customWidth="1"/>
    <col min="55" max="55" width="12" style="53" customWidth="1"/>
    <col min="56" max="56" width="8.33203125" style="53" customWidth="1"/>
    <col min="57" max="59" width="5.6640625" style="53" customWidth="1"/>
    <col min="60" max="60" width="8" style="53" customWidth="1"/>
    <col min="61" max="61" width="14.1640625" style="53" customWidth="1"/>
    <col min="62" max="62" width="8.5" style="53" customWidth="1"/>
    <col min="63" max="63" width="33.1640625" style="53" customWidth="1"/>
    <col min="64" max="64" width="15" style="53" customWidth="1"/>
    <col min="65" max="65" width="47.5" style="53" customWidth="1"/>
    <col min="66" max="66" width="37.83203125" style="53" customWidth="1"/>
    <col min="67" max="67" width="34.5" style="53" customWidth="1"/>
    <col min="68" max="68" width="51.83203125" style="53" customWidth="1"/>
    <col min="69" max="69" width="42" style="53" customWidth="1"/>
    <col min="70" max="70" width="17.83203125" style="53" customWidth="1"/>
    <col min="71" max="71" width="17.5" style="53" customWidth="1"/>
    <col min="72" max="72" width="21.33203125" style="53" customWidth="1"/>
    <col min="73" max="16384" width="11.5" style="53"/>
  </cols>
  <sheetData>
    <row r="1" spans="1:93" s="39" customFormat="1" ht="58.5" customHeight="1" thickBot="1" x14ac:dyDescent="0.25">
      <c r="A1" s="191"/>
      <c r="B1" s="191"/>
      <c r="C1" s="191"/>
      <c r="D1" s="191"/>
      <c r="E1" s="191"/>
      <c r="F1" s="191"/>
      <c r="G1" s="191"/>
      <c r="H1" s="191"/>
      <c r="I1" s="191"/>
      <c r="J1" s="191"/>
      <c r="K1" s="191"/>
      <c r="L1" s="191"/>
      <c r="M1" s="191"/>
      <c r="N1" s="191"/>
      <c r="O1" s="191"/>
      <c r="P1" s="191"/>
      <c r="Q1" s="191"/>
      <c r="R1" s="191"/>
      <c r="S1" s="191"/>
      <c r="T1" s="191"/>
      <c r="U1" s="191"/>
      <c r="V1" s="36"/>
      <c r="W1" s="37"/>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row>
    <row r="2" spans="1:93" s="39" customFormat="1" ht="27" customHeight="1" thickTop="1" x14ac:dyDescent="0.2">
      <c r="A2" s="208" t="s">
        <v>120</v>
      </c>
      <c r="B2" s="208"/>
      <c r="C2" s="208"/>
      <c r="D2" s="208"/>
      <c r="E2" s="208"/>
      <c r="F2" s="208"/>
      <c r="G2" s="208"/>
      <c r="H2" s="208"/>
      <c r="I2" s="208"/>
      <c r="J2" s="208"/>
      <c r="K2" s="208"/>
      <c r="L2" s="208"/>
      <c r="M2" s="208"/>
      <c r="N2" s="208"/>
      <c r="O2" s="208"/>
      <c r="P2" s="208"/>
      <c r="Q2" s="208"/>
      <c r="R2" s="208"/>
      <c r="S2" s="208"/>
      <c r="T2" s="208"/>
      <c r="U2" s="208"/>
      <c r="V2" s="208"/>
      <c r="W2" s="40"/>
      <c r="X2" s="192" t="s">
        <v>121</v>
      </c>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8"/>
      <c r="BL2" s="198"/>
      <c r="BM2" s="198"/>
      <c r="BN2" s="198"/>
      <c r="BO2" s="198"/>
      <c r="BP2" s="198"/>
      <c r="BQ2" s="198"/>
      <c r="BR2" s="198"/>
      <c r="BS2" s="198"/>
      <c r="BT2" s="198"/>
      <c r="BU2" s="37"/>
      <c r="BV2" s="37"/>
      <c r="BW2" s="37"/>
      <c r="BX2" s="37"/>
      <c r="BY2" s="37"/>
      <c r="BZ2" s="37"/>
      <c r="CA2" s="37"/>
      <c r="CB2" s="37"/>
      <c r="CC2" s="37"/>
      <c r="CD2" s="37"/>
      <c r="CE2" s="37"/>
      <c r="CF2" s="37"/>
      <c r="CG2" s="37"/>
      <c r="CH2" s="37"/>
      <c r="CI2" s="37"/>
      <c r="CJ2" s="37"/>
      <c r="CK2" s="37"/>
      <c r="CL2" s="37"/>
      <c r="CM2" s="37"/>
      <c r="CN2" s="37"/>
    </row>
    <row r="3" spans="1:93" s="39" customFormat="1" ht="74.25" customHeight="1" thickBot="1" x14ac:dyDescent="0.25">
      <c r="A3" s="209"/>
      <c r="B3" s="209"/>
      <c r="C3" s="209"/>
      <c r="D3" s="209"/>
      <c r="E3" s="209"/>
      <c r="F3" s="209"/>
      <c r="G3" s="209"/>
      <c r="H3" s="209"/>
      <c r="I3" s="209"/>
      <c r="J3" s="209"/>
      <c r="K3" s="209"/>
      <c r="L3" s="209"/>
      <c r="M3" s="209"/>
      <c r="N3" s="209"/>
      <c r="O3" s="209"/>
      <c r="P3" s="209"/>
      <c r="Q3" s="209"/>
      <c r="R3" s="209"/>
      <c r="S3" s="209"/>
      <c r="T3" s="209"/>
      <c r="U3" s="209"/>
      <c r="V3" s="209"/>
      <c r="W3" s="40"/>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8"/>
      <c r="BL3" s="198"/>
      <c r="BM3" s="198"/>
      <c r="BN3" s="198"/>
      <c r="BO3" s="198"/>
      <c r="BP3" s="198"/>
      <c r="BQ3" s="198"/>
      <c r="BR3" s="198"/>
      <c r="BS3" s="198"/>
      <c r="BT3" s="198"/>
      <c r="BU3" s="37"/>
      <c r="BV3" s="37"/>
      <c r="BW3" s="37"/>
      <c r="BX3" s="37"/>
      <c r="BY3" s="37"/>
      <c r="BZ3" s="37"/>
      <c r="CA3" s="37"/>
      <c r="CB3" s="37"/>
      <c r="CC3" s="37"/>
      <c r="CD3" s="37"/>
      <c r="CE3" s="37"/>
      <c r="CF3" s="37"/>
      <c r="CG3" s="37"/>
      <c r="CH3" s="37"/>
      <c r="CI3" s="37"/>
      <c r="CJ3" s="37"/>
      <c r="CK3" s="37"/>
      <c r="CL3" s="37"/>
      <c r="CM3" s="37"/>
      <c r="CN3" s="37"/>
      <c r="CO3" s="41"/>
    </row>
    <row r="4" spans="1:93" s="39" customFormat="1" ht="32.25" customHeight="1" thickTop="1" x14ac:dyDescent="0.2">
      <c r="A4" s="193"/>
      <c r="B4" s="193"/>
      <c r="C4" s="193"/>
      <c r="D4" s="193"/>
      <c r="E4" s="193"/>
      <c r="F4" s="193"/>
      <c r="G4" s="193"/>
      <c r="H4" s="193"/>
      <c r="I4" s="193"/>
      <c r="J4" s="193"/>
      <c r="K4" s="193"/>
      <c r="L4" s="193"/>
      <c r="M4" s="193"/>
      <c r="N4" s="193"/>
      <c r="O4" s="193"/>
      <c r="P4" s="193"/>
      <c r="Q4" s="193"/>
      <c r="R4" s="193"/>
      <c r="S4" s="193"/>
      <c r="T4" s="193"/>
      <c r="U4" s="193"/>
      <c r="V4" s="40"/>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41"/>
    </row>
    <row r="5" spans="1:93" s="44" customFormat="1" ht="30" customHeight="1" x14ac:dyDescent="0.2">
      <c r="A5" s="189" t="s">
        <v>122</v>
      </c>
      <c r="B5" s="189" t="s">
        <v>126</v>
      </c>
      <c r="C5" s="189" t="s">
        <v>127</v>
      </c>
      <c r="D5" s="189"/>
      <c r="E5" s="189" t="s">
        <v>128</v>
      </c>
      <c r="F5" s="189" t="s">
        <v>129</v>
      </c>
      <c r="G5" s="189" t="s">
        <v>130</v>
      </c>
      <c r="H5" s="189">
        <v>2016</v>
      </c>
      <c r="I5" s="189"/>
      <c r="J5" s="189">
        <v>2017</v>
      </c>
      <c r="K5" s="189"/>
      <c r="L5" s="189"/>
      <c r="M5" s="189"/>
      <c r="N5" s="189">
        <v>2018</v>
      </c>
      <c r="O5" s="189"/>
      <c r="P5" s="189"/>
      <c r="Q5" s="189"/>
      <c r="R5" s="189">
        <v>2019</v>
      </c>
      <c r="S5" s="189"/>
      <c r="T5" s="189"/>
      <c r="U5" s="189"/>
      <c r="V5" s="190" t="s">
        <v>131</v>
      </c>
      <c r="W5" s="43"/>
      <c r="X5" s="188">
        <v>2016</v>
      </c>
      <c r="Y5" s="188"/>
      <c r="Z5" s="188"/>
      <c r="AA5" s="188">
        <v>2017</v>
      </c>
      <c r="AB5" s="188"/>
      <c r="AC5" s="188"/>
      <c r="AD5" s="188"/>
      <c r="AE5" s="188"/>
      <c r="AF5" s="188"/>
      <c r="AG5" s="188"/>
      <c r="AH5" s="188"/>
      <c r="AI5" s="188"/>
      <c r="AJ5" s="188"/>
      <c r="AK5" s="188"/>
      <c r="AL5" s="188"/>
      <c r="AM5" s="188">
        <v>2018</v>
      </c>
      <c r="AN5" s="188"/>
      <c r="AO5" s="188"/>
      <c r="AP5" s="188"/>
      <c r="AQ5" s="188"/>
      <c r="AR5" s="188"/>
      <c r="AS5" s="188"/>
      <c r="AT5" s="188"/>
      <c r="AU5" s="188"/>
      <c r="AV5" s="188"/>
      <c r="AW5" s="188"/>
      <c r="AX5" s="188"/>
      <c r="AY5" s="188">
        <v>2019</v>
      </c>
      <c r="AZ5" s="188"/>
      <c r="BA5" s="188"/>
      <c r="BB5" s="188"/>
      <c r="BC5" s="188"/>
      <c r="BD5" s="188"/>
      <c r="BE5" s="188"/>
      <c r="BF5" s="188"/>
      <c r="BG5" s="188"/>
      <c r="BH5" s="188"/>
      <c r="BI5" s="188"/>
      <c r="BJ5" s="188"/>
      <c r="BK5" s="189" t="s">
        <v>132</v>
      </c>
      <c r="BL5" s="189"/>
      <c r="BM5" s="189"/>
      <c r="BN5" s="189"/>
      <c r="BO5" s="189"/>
      <c r="BP5" s="159" t="s">
        <v>493</v>
      </c>
      <c r="BQ5" s="159" t="s">
        <v>505</v>
      </c>
      <c r="BR5" s="189" t="s">
        <v>123</v>
      </c>
      <c r="BS5" s="189" t="s">
        <v>124</v>
      </c>
      <c r="BT5" s="189" t="s">
        <v>125</v>
      </c>
    </row>
    <row r="6" spans="1:93" s="44" customFormat="1" ht="42" customHeight="1" x14ac:dyDescent="0.2">
      <c r="A6" s="189"/>
      <c r="B6" s="189"/>
      <c r="C6" s="189"/>
      <c r="D6" s="189"/>
      <c r="E6" s="189"/>
      <c r="F6" s="189"/>
      <c r="G6" s="189"/>
      <c r="H6" s="45" t="s">
        <v>133</v>
      </c>
      <c r="I6" s="45" t="s">
        <v>134</v>
      </c>
      <c r="J6" s="45" t="s">
        <v>135</v>
      </c>
      <c r="K6" s="45" t="s">
        <v>136</v>
      </c>
      <c r="L6" s="45" t="s">
        <v>133</v>
      </c>
      <c r="M6" s="45" t="s">
        <v>134</v>
      </c>
      <c r="N6" s="45" t="s">
        <v>135</v>
      </c>
      <c r="O6" s="45" t="s">
        <v>136</v>
      </c>
      <c r="P6" s="45" t="s">
        <v>133</v>
      </c>
      <c r="Q6" s="45" t="s">
        <v>134</v>
      </c>
      <c r="R6" s="45" t="s">
        <v>135</v>
      </c>
      <c r="S6" s="45" t="s">
        <v>136</v>
      </c>
      <c r="T6" s="45" t="s">
        <v>133</v>
      </c>
      <c r="U6" s="45" t="s">
        <v>134</v>
      </c>
      <c r="V6" s="190"/>
      <c r="W6" s="43"/>
      <c r="X6" s="187" t="s">
        <v>137</v>
      </c>
      <c r="Y6" s="187"/>
      <c r="Z6" s="187"/>
      <c r="AA6" s="187" t="s">
        <v>138</v>
      </c>
      <c r="AB6" s="187"/>
      <c r="AC6" s="187"/>
      <c r="AD6" s="187" t="s">
        <v>139</v>
      </c>
      <c r="AE6" s="187"/>
      <c r="AF6" s="187"/>
      <c r="AG6" s="187" t="s">
        <v>140</v>
      </c>
      <c r="AH6" s="187"/>
      <c r="AI6" s="187"/>
      <c r="AJ6" s="187" t="s">
        <v>137</v>
      </c>
      <c r="AK6" s="187"/>
      <c r="AL6" s="187"/>
      <c r="AM6" s="187" t="s">
        <v>138</v>
      </c>
      <c r="AN6" s="187"/>
      <c r="AO6" s="187"/>
      <c r="AP6" s="187" t="s">
        <v>139</v>
      </c>
      <c r="AQ6" s="187"/>
      <c r="AR6" s="187"/>
      <c r="AS6" s="187" t="s">
        <v>140</v>
      </c>
      <c r="AT6" s="187"/>
      <c r="AU6" s="187"/>
      <c r="AV6" s="187" t="s">
        <v>137</v>
      </c>
      <c r="AW6" s="187"/>
      <c r="AX6" s="187"/>
      <c r="AY6" s="187" t="s">
        <v>138</v>
      </c>
      <c r="AZ6" s="187"/>
      <c r="BA6" s="187"/>
      <c r="BB6" s="187" t="s">
        <v>139</v>
      </c>
      <c r="BC6" s="187"/>
      <c r="BD6" s="187"/>
      <c r="BE6" s="187" t="s">
        <v>140</v>
      </c>
      <c r="BF6" s="187"/>
      <c r="BG6" s="187"/>
      <c r="BH6" s="187" t="s">
        <v>137</v>
      </c>
      <c r="BI6" s="187"/>
      <c r="BJ6" s="187"/>
      <c r="BK6" s="45" t="s">
        <v>141</v>
      </c>
      <c r="BL6" s="45" t="s">
        <v>142</v>
      </c>
      <c r="BM6" s="45" t="s">
        <v>143</v>
      </c>
      <c r="BN6" s="45" t="s">
        <v>144</v>
      </c>
      <c r="BO6" s="45" t="s">
        <v>145</v>
      </c>
      <c r="BP6" s="159"/>
      <c r="BQ6" s="159"/>
      <c r="BR6" s="189"/>
      <c r="BS6" s="189"/>
      <c r="BT6" s="189"/>
    </row>
    <row r="7" spans="1:93" ht="45" customHeight="1" x14ac:dyDescent="0.2">
      <c r="A7" s="180">
        <v>3</v>
      </c>
      <c r="B7" s="154" t="s">
        <v>148</v>
      </c>
      <c r="C7" s="154" t="s">
        <v>149</v>
      </c>
      <c r="D7" s="154"/>
      <c r="E7" s="46" t="s">
        <v>150</v>
      </c>
      <c r="F7" s="46" t="s">
        <v>151</v>
      </c>
      <c r="G7" s="46" t="s">
        <v>152</v>
      </c>
      <c r="H7" s="47"/>
      <c r="I7" s="47"/>
      <c r="J7" s="47"/>
      <c r="K7" s="47"/>
      <c r="L7" s="47"/>
      <c r="M7" s="47"/>
      <c r="N7" s="47"/>
      <c r="O7" s="47"/>
      <c r="P7" s="47"/>
      <c r="Q7" s="46">
        <v>25</v>
      </c>
      <c r="R7" s="47"/>
      <c r="S7" s="47"/>
      <c r="T7" s="47"/>
      <c r="U7" s="47"/>
      <c r="V7" s="154" t="s">
        <v>153</v>
      </c>
      <c r="W7" s="48"/>
      <c r="X7" s="49"/>
      <c r="Y7" s="50"/>
      <c r="Z7" s="51"/>
      <c r="AA7" s="49"/>
      <c r="AB7" s="50"/>
      <c r="AC7" s="51"/>
      <c r="AD7" s="49"/>
      <c r="AE7" s="50"/>
      <c r="AF7" s="51"/>
      <c r="AG7" s="49"/>
      <c r="AH7" s="50"/>
      <c r="AI7" s="51"/>
      <c r="AJ7" s="49"/>
      <c r="AK7" s="50"/>
      <c r="AL7" s="51"/>
      <c r="AM7" s="49"/>
      <c r="AN7" s="50"/>
      <c r="AO7" s="51"/>
      <c r="AP7" s="49"/>
      <c r="AQ7" s="50"/>
      <c r="AR7" s="51"/>
      <c r="AS7" s="49"/>
      <c r="AT7" s="50"/>
      <c r="AU7" s="51"/>
      <c r="AV7" s="49">
        <v>25</v>
      </c>
      <c r="AW7" s="50" t="s">
        <v>154</v>
      </c>
      <c r="AX7" s="51" t="s">
        <v>155</v>
      </c>
      <c r="AY7" s="49"/>
      <c r="AZ7" s="50"/>
      <c r="BA7" s="51"/>
      <c r="BB7" s="49"/>
      <c r="BC7" s="50"/>
      <c r="BD7" s="51"/>
      <c r="BE7" s="49"/>
      <c r="BF7" s="50"/>
      <c r="BG7" s="51"/>
      <c r="BH7" s="49"/>
      <c r="BI7" s="50"/>
      <c r="BJ7" s="51"/>
      <c r="BK7" s="154" t="s">
        <v>156</v>
      </c>
      <c r="BL7" s="154" t="s">
        <v>157</v>
      </c>
      <c r="BM7" s="154" t="s">
        <v>158</v>
      </c>
      <c r="BN7" s="154" t="s">
        <v>159</v>
      </c>
      <c r="BO7" s="186">
        <v>11</v>
      </c>
      <c r="BP7" s="154" t="s">
        <v>497</v>
      </c>
      <c r="BQ7" s="154" t="s">
        <v>506</v>
      </c>
      <c r="BR7" s="194" t="s">
        <v>146</v>
      </c>
      <c r="BS7" s="154" t="s">
        <v>147</v>
      </c>
      <c r="BT7" s="154" t="s">
        <v>65</v>
      </c>
      <c r="BU7" s="52"/>
      <c r="BV7" s="52"/>
    </row>
    <row r="8" spans="1:93" ht="39.75" customHeight="1" x14ac:dyDescent="0.2">
      <c r="A8" s="180"/>
      <c r="B8" s="154"/>
      <c r="C8" s="154"/>
      <c r="D8" s="154"/>
      <c r="E8" s="46" t="s">
        <v>160</v>
      </c>
      <c r="F8" s="46" t="s">
        <v>161</v>
      </c>
      <c r="G8" s="46" t="s">
        <v>152</v>
      </c>
      <c r="H8" s="47"/>
      <c r="I8" s="47"/>
      <c r="J8" s="47"/>
      <c r="K8" s="47"/>
      <c r="L8" s="47"/>
      <c r="M8" s="47"/>
      <c r="N8" s="47"/>
      <c r="O8" s="47"/>
      <c r="P8" s="47"/>
      <c r="Q8" s="47" t="s">
        <v>162</v>
      </c>
      <c r="R8" s="47"/>
      <c r="S8" s="47"/>
      <c r="T8" s="47"/>
      <c r="U8" s="47"/>
      <c r="V8" s="154"/>
      <c r="W8" s="48"/>
      <c r="X8" s="49"/>
      <c r="Y8" s="50"/>
      <c r="Z8" s="51"/>
      <c r="AA8" s="49"/>
      <c r="AB8" s="50"/>
      <c r="AC8" s="51"/>
      <c r="AD8" s="49"/>
      <c r="AE8" s="50"/>
      <c r="AF8" s="51"/>
      <c r="AG8" s="49"/>
      <c r="AH8" s="50"/>
      <c r="AI8" s="51"/>
      <c r="AJ8" s="49"/>
      <c r="AK8" s="50"/>
      <c r="AL8" s="51"/>
      <c r="AM8" s="49"/>
      <c r="AN8" s="50"/>
      <c r="AO8" s="51"/>
      <c r="AP8" s="49"/>
      <c r="AQ8" s="50"/>
      <c r="AR8" s="51"/>
      <c r="AS8" s="49"/>
      <c r="AT8" s="50"/>
      <c r="AU8" s="51"/>
      <c r="AV8" s="49" t="s">
        <v>163</v>
      </c>
      <c r="AW8" s="50"/>
      <c r="AX8" s="51" t="s">
        <v>164</v>
      </c>
      <c r="AY8" s="49"/>
      <c r="AZ8" s="50"/>
      <c r="BA8" s="51"/>
      <c r="BB8" s="49"/>
      <c r="BC8" s="50"/>
      <c r="BD8" s="51"/>
      <c r="BE8" s="49"/>
      <c r="BF8" s="50"/>
      <c r="BG8" s="51"/>
      <c r="BH8" s="49"/>
      <c r="BI8" s="50"/>
      <c r="BJ8" s="51"/>
      <c r="BK8" s="154"/>
      <c r="BL8" s="154"/>
      <c r="BM8" s="154"/>
      <c r="BN8" s="154"/>
      <c r="BO8" s="186"/>
      <c r="BP8" s="154"/>
      <c r="BQ8" s="154"/>
      <c r="BR8" s="194"/>
      <c r="BS8" s="154"/>
      <c r="BT8" s="154"/>
      <c r="BU8" s="52"/>
      <c r="BV8" s="52"/>
    </row>
    <row r="9" spans="1:93" ht="36.75" customHeight="1" x14ac:dyDescent="0.2">
      <c r="A9" s="180"/>
      <c r="B9" s="154"/>
      <c r="C9" s="154"/>
      <c r="D9" s="154"/>
      <c r="E9" s="46" t="s">
        <v>167</v>
      </c>
      <c r="F9" s="46" t="s">
        <v>151</v>
      </c>
      <c r="G9" s="46" t="s">
        <v>152</v>
      </c>
      <c r="H9" s="47"/>
      <c r="I9" s="47"/>
      <c r="J9" s="47"/>
      <c r="K9" s="47"/>
      <c r="L9" s="47"/>
      <c r="M9" s="47"/>
      <c r="N9" s="47">
        <v>4</v>
      </c>
      <c r="O9" s="47"/>
      <c r="P9" s="47"/>
      <c r="Q9" s="46"/>
      <c r="R9" s="47"/>
      <c r="S9" s="47"/>
      <c r="T9" s="47"/>
      <c r="U9" s="47"/>
      <c r="V9" s="154"/>
      <c r="W9" s="48"/>
      <c r="X9" s="49"/>
      <c r="Y9" s="50"/>
      <c r="Z9" s="51"/>
      <c r="AA9" s="49"/>
      <c r="AB9" s="50"/>
      <c r="AC9" s="51"/>
      <c r="AD9" s="49"/>
      <c r="AE9" s="50"/>
      <c r="AF9" s="51"/>
      <c r="AG9" s="49"/>
      <c r="AH9" s="50"/>
      <c r="AI9" s="51"/>
      <c r="AJ9" s="49"/>
      <c r="AK9" s="50"/>
      <c r="AL9" s="51"/>
      <c r="AM9" s="49">
        <v>4</v>
      </c>
      <c r="AN9" s="50">
        <v>3</v>
      </c>
      <c r="AO9" s="51" t="s">
        <v>168</v>
      </c>
      <c r="AP9" s="49"/>
      <c r="AQ9" s="50"/>
      <c r="AR9" s="51"/>
      <c r="AS9" s="49"/>
      <c r="AT9" s="50"/>
      <c r="AU9" s="51"/>
      <c r="AV9" s="49"/>
      <c r="AW9" s="50"/>
      <c r="AX9" s="51"/>
      <c r="AY9" s="49"/>
      <c r="AZ9" s="50"/>
      <c r="BA9" s="51"/>
      <c r="BB9" s="49"/>
      <c r="BC9" s="50"/>
      <c r="BD9" s="51"/>
      <c r="BE9" s="49"/>
      <c r="BF9" s="50"/>
      <c r="BG9" s="51"/>
      <c r="BH9" s="49"/>
      <c r="BI9" s="50"/>
      <c r="BJ9" s="51"/>
      <c r="BK9" s="154"/>
      <c r="BL9" s="154"/>
      <c r="BM9" s="154"/>
      <c r="BN9" s="154"/>
      <c r="BO9" s="186"/>
      <c r="BP9" s="154"/>
      <c r="BQ9" s="154"/>
      <c r="BR9" s="121" t="s">
        <v>165</v>
      </c>
      <c r="BS9" s="119" t="s">
        <v>166</v>
      </c>
      <c r="BT9" s="154"/>
      <c r="BU9" s="52"/>
      <c r="BV9" s="52"/>
    </row>
    <row r="10" spans="1:93" s="57" customFormat="1" ht="66.75" customHeight="1" x14ac:dyDescent="0.2">
      <c r="A10" s="175">
        <v>8</v>
      </c>
      <c r="B10" s="155" t="s">
        <v>170</v>
      </c>
      <c r="C10" s="155" t="s">
        <v>171</v>
      </c>
      <c r="D10" s="55" t="s">
        <v>172</v>
      </c>
      <c r="E10" s="55" t="s">
        <v>173</v>
      </c>
      <c r="F10" s="46" t="s">
        <v>151</v>
      </c>
      <c r="G10" s="46" t="s">
        <v>174</v>
      </c>
      <c r="H10" s="46"/>
      <c r="I10" s="46">
        <v>2</v>
      </c>
      <c r="J10" s="46"/>
      <c r="K10" s="46"/>
      <c r="L10" s="47"/>
      <c r="M10" s="46">
        <v>3</v>
      </c>
      <c r="N10" s="46"/>
      <c r="O10" s="46"/>
      <c r="P10" s="47"/>
      <c r="Q10" s="46">
        <v>3</v>
      </c>
      <c r="R10" s="46"/>
      <c r="S10" s="46"/>
      <c r="T10" s="47"/>
      <c r="U10" s="46">
        <v>3</v>
      </c>
      <c r="V10" s="154" t="s">
        <v>72</v>
      </c>
      <c r="W10" s="48"/>
      <c r="X10" s="49">
        <v>2</v>
      </c>
      <c r="Y10" s="50">
        <v>1</v>
      </c>
      <c r="Z10" s="51" t="s">
        <v>175</v>
      </c>
      <c r="AA10" s="49"/>
      <c r="AB10" s="50"/>
      <c r="AC10" s="51"/>
      <c r="AD10" s="49"/>
      <c r="AE10" s="50"/>
      <c r="AF10" s="51"/>
      <c r="AG10" s="49"/>
      <c r="AH10" s="50"/>
      <c r="AI10" s="51"/>
      <c r="AJ10" s="49">
        <v>3</v>
      </c>
      <c r="AK10" s="56" t="s">
        <v>176</v>
      </c>
      <c r="AL10" s="51" t="s">
        <v>177</v>
      </c>
      <c r="AM10" s="49"/>
      <c r="AN10" s="50"/>
      <c r="AO10" s="51"/>
      <c r="AP10" s="49"/>
      <c r="AQ10" s="50"/>
      <c r="AR10" s="51"/>
      <c r="AS10" s="49"/>
      <c r="AT10" s="50"/>
      <c r="AU10" s="51"/>
      <c r="AV10" s="49">
        <v>3</v>
      </c>
      <c r="AW10" s="56" t="s">
        <v>176</v>
      </c>
      <c r="AX10" s="51" t="s">
        <v>177</v>
      </c>
      <c r="AY10" s="49"/>
      <c r="AZ10" s="50"/>
      <c r="BA10" s="51"/>
      <c r="BB10" s="49"/>
      <c r="BC10" s="50"/>
      <c r="BD10" s="51"/>
      <c r="BE10" s="49"/>
      <c r="BF10" s="50"/>
      <c r="BG10" s="51"/>
      <c r="BH10" s="49">
        <v>3</v>
      </c>
      <c r="BI10" s="56" t="s">
        <v>176</v>
      </c>
      <c r="BJ10" s="51" t="s">
        <v>177</v>
      </c>
      <c r="BK10" s="154" t="s">
        <v>178</v>
      </c>
      <c r="BL10" s="154" t="s">
        <v>179</v>
      </c>
      <c r="BM10" s="154" t="s">
        <v>180</v>
      </c>
      <c r="BN10" s="154" t="s">
        <v>181</v>
      </c>
      <c r="BO10" s="185">
        <v>0.3891</v>
      </c>
      <c r="BP10" s="156" t="s">
        <v>499</v>
      </c>
      <c r="BQ10" s="156" t="s">
        <v>507</v>
      </c>
      <c r="BR10" s="120" t="s">
        <v>146</v>
      </c>
      <c r="BS10" s="120" t="s">
        <v>169</v>
      </c>
      <c r="BT10" s="155" t="s">
        <v>65</v>
      </c>
      <c r="BU10" s="52"/>
      <c r="BV10" s="52"/>
    </row>
    <row r="11" spans="1:93" s="57" customFormat="1" ht="49.5" customHeight="1" x14ac:dyDescent="0.2">
      <c r="A11" s="175"/>
      <c r="B11" s="155"/>
      <c r="C11" s="155"/>
      <c r="D11" s="55" t="s">
        <v>183</v>
      </c>
      <c r="E11" s="55" t="s">
        <v>184</v>
      </c>
      <c r="F11" s="46" t="s">
        <v>185</v>
      </c>
      <c r="G11" s="46" t="s">
        <v>174</v>
      </c>
      <c r="H11" s="47"/>
      <c r="I11" s="46"/>
      <c r="J11" s="46"/>
      <c r="K11" s="47"/>
      <c r="L11" s="46"/>
      <c r="M11" s="47"/>
      <c r="N11" s="46"/>
      <c r="O11" s="47"/>
      <c r="P11" s="46"/>
      <c r="Q11" s="58">
        <v>0.3</v>
      </c>
      <c r="R11" s="46"/>
      <c r="S11" s="47"/>
      <c r="T11" s="46"/>
      <c r="U11" s="58">
        <v>0.7</v>
      </c>
      <c r="V11" s="154"/>
      <c r="W11" s="48"/>
      <c r="X11" s="49"/>
      <c r="Y11" s="50"/>
      <c r="Z11" s="51"/>
      <c r="AA11" s="49"/>
      <c r="AB11" s="50"/>
      <c r="AC11" s="51"/>
      <c r="AD11" s="49"/>
      <c r="AE11" s="50"/>
      <c r="AF11" s="51"/>
      <c r="AG11" s="49"/>
      <c r="AH11" s="50"/>
      <c r="AI11" s="51"/>
      <c r="AJ11" s="49"/>
      <c r="AK11" s="50"/>
      <c r="AL11" s="51"/>
      <c r="AM11" s="49"/>
      <c r="AN11" s="50"/>
      <c r="AO11" s="51"/>
      <c r="AP11" s="49"/>
      <c r="AQ11" s="50"/>
      <c r="AR11" s="51"/>
      <c r="AS11" s="49"/>
      <c r="AT11" s="50"/>
      <c r="AU11" s="51"/>
      <c r="AV11" s="59">
        <v>0.3</v>
      </c>
      <c r="AW11" s="50" t="s">
        <v>186</v>
      </c>
      <c r="AX11" s="51" t="s">
        <v>187</v>
      </c>
      <c r="AY11" s="49"/>
      <c r="AZ11" s="50"/>
      <c r="BA11" s="51"/>
      <c r="BB11" s="49"/>
      <c r="BC11" s="50"/>
      <c r="BD11" s="51"/>
      <c r="BE11" s="49"/>
      <c r="BF11" s="50"/>
      <c r="BG11" s="51"/>
      <c r="BH11" s="59">
        <v>0.7</v>
      </c>
      <c r="BI11" s="50" t="s">
        <v>188</v>
      </c>
      <c r="BJ11" s="51" t="s">
        <v>189</v>
      </c>
      <c r="BK11" s="154"/>
      <c r="BL11" s="154"/>
      <c r="BM11" s="154"/>
      <c r="BN11" s="154"/>
      <c r="BO11" s="154"/>
      <c r="BP11" s="158"/>
      <c r="BQ11" s="158"/>
      <c r="BR11" s="155" t="s">
        <v>165</v>
      </c>
      <c r="BS11" s="120" t="s">
        <v>182</v>
      </c>
      <c r="BT11" s="155"/>
      <c r="BU11" s="52"/>
      <c r="BV11" s="52"/>
    </row>
    <row r="12" spans="1:93" s="57" customFormat="1" ht="65.25" customHeight="1" x14ac:dyDescent="0.2">
      <c r="A12" s="175"/>
      <c r="B12" s="155"/>
      <c r="C12" s="155"/>
      <c r="D12" s="55" t="s">
        <v>190</v>
      </c>
      <c r="E12" s="55" t="s">
        <v>191</v>
      </c>
      <c r="F12" s="46" t="s">
        <v>185</v>
      </c>
      <c r="G12" s="46" t="s">
        <v>174</v>
      </c>
      <c r="H12" s="47"/>
      <c r="I12" s="60">
        <v>0.1</v>
      </c>
      <c r="J12" s="47"/>
      <c r="K12" s="47"/>
      <c r="L12" s="47"/>
      <c r="M12" s="60">
        <v>0.3</v>
      </c>
      <c r="N12" s="47"/>
      <c r="O12" s="47"/>
      <c r="P12" s="47"/>
      <c r="Q12" s="60">
        <v>0.5</v>
      </c>
      <c r="R12" s="47"/>
      <c r="S12" s="47"/>
      <c r="T12" s="47"/>
      <c r="U12" s="60">
        <v>0.8</v>
      </c>
      <c r="V12" s="154"/>
      <c r="W12" s="48"/>
      <c r="X12" s="59">
        <v>0.1</v>
      </c>
      <c r="Y12" s="50" t="s">
        <v>192</v>
      </c>
      <c r="Z12" s="51" t="s">
        <v>193</v>
      </c>
      <c r="AA12" s="49"/>
      <c r="AB12" s="50"/>
      <c r="AC12" s="51"/>
      <c r="AD12" s="49"/>
      <c r="AE12" s="50"/>
      <c r="AF12" s="51"/>
      <c r="AG12" s="49"/>
      <c r="AH12" s="50"/>
      <c r="AI12" s="51"/>
      <c r="AJ12" s="59">
        <v>0.3</v>
      </c>
      <c r="AK12" s="50" t="s">
        <v>186</v>
      </c>
      <c r="AL12" s="51" t="s">
        <v>187</v>
      </c>
      <c r="AM12" s="49"/>
      <c r="AN12" s="50"/>
      <c r="AO12" s="51"/>
      <c r="AP12" s="49"/>
      <c r="AQ12" s="50"/>
      <c r="AR12" s="51"/>
      <c r="AS12" s="49"/>
      <c r="AT12" s="50"/>
      <c r="AU12" s="51"/>
      <c r="AV12" s="59">
        <v>0.5</v>
      </c>
      <c r="AW12" s="50" t="s">
        <v>194</v>
      </c>
      <c r="AX12" s="51" t="s">
        <v>195</v>
      </c>
      <c r="AY12" s="49"/>
      <c r="AZ12" s="50"/>
      <c r="BA12" s="51"/>
      <c r="BB12" s="49"/>
      <c r="BC12" s="50"/>
      <c r="BD12" s="51"/>
      <c r="BE12" s="49"/>
      <c r="BF12" s="50"/>
      <c r="BG12" s="51"/>
      <c r="BH12" s="59">
        <v>0.8</v>
      </c>
      <c r="BI12" s="50" t="s">
        <v>196</v>
      </c>
      <c r="BJ12" s="51" t="s">
        <v>197</v>
      </c>
      <c r="BK12" s="46" t="s">
        <v>198</v>
      </c>
      <c r="BL12" s="46" t="s">
        <v>179</v>
      </c>
      <c r="BM12" s="46" t="s">
        <v>199</v>
      </c>
      <c r="BN12" s="46" t="s">
        <v>181</v>
      </c>
      <c r="BO12" s="61">
        <v>0.1898</v>
      </c>
      <c r="BP12" s="157"/>
      <c r="BQ12" s="157"/>
      <c r="BR12" s="155"/>
      <c r="BS12" s="120" t="s">
        <v>166</v>
      </c>
      <c r="BT12" s="155"/>
      <c r="BU12" s="52"/>
      <c r="BV12" s="52"/>
    </row>
    <row r="13" spans="1:93" s="66" customFormat="1" ht="31.5" customHeight="1" x14ac:dyDescent="0.2">
      <c r="A13" s="175">
        <v>12</v>
      </c>
      <c r="B13" s="155" t="s">
        <v>113</v>
      </c>
      <c r="C13" s="170" t="s">
        <v>201</v>
      </c>
      <c r="D13" s="170"/>
      <c r="E13" s="62" t="s">
        <v>202</v>
      </c>
      <c r="F13" s="62" t="s">
        <v>151</v>
      </c>
      <c r="G13" s="55" t="s">
        <v>174</v>
      </c>
      <c r="H13" s="63"/>
      <c r="I13" s="63"/>
      <c r="J13" s="63"/>
      <c r="K13" s="63"/>
      <c r="L13" s="63"/>
      <c r="M13" s="63">
        <v>100</v>
      </c>
      <c r="N13" s="63"/>
      <c r="O13" s="63"/>
      <c r="P13" s="63"/>
      <c r="Q13" s="63">
        <v>100</v>
      </c>
      <c r="R13" s="63"/>
      <c r="S13" s="63"/>
      <c r="T13" s="63"/>
      <c r="U13" s="63">
        <v>100</v>
      </c>
      <c r="V13" s="153" t="s">
        <v>73</v>
      </c>
      <c r="W13" s="64"/>
      <c r="X13" s="49"/>
      <c r="Y13" s="50"/>
      <c r="Z13" s="51"/>
      <c r="AA13" s="49"/>
      <c r="AB13" s="50"/>
      <c r="AC13" s="51"/>
      <c r="AD13" s="49"/>
      <c r="AE13" s="50"/>
      <c r="AF13" s="51"/>
      <c r="AG13" s="49"/>
      <c r="AH13" s="50"/>
      <c r="AI13" s="51"/>
      <c r="AJ13" s="49">
        <v>100</v>
      </c>
      <c r="AK13" s="50" t="s">
        <v>203</v>
      </c>
      <c r="AL13" s="51" t="s">
        <v>204</v>
      </c>
      <c r="AM13" s="49"/>
      <c r="AN13" s="50"/>
      <c r="AO13" s="51"/>
      <c r="AP13" s="49"/>
      <c r="AQ13" s="50"/>
      <c r="AR13" s="51"/>
      <c r="AS13" s="49"/>
      <c r="AT13" s="50"/>
      <c r="AU13" s="51"/>
      <c r="AV13" s="49">
        <v>100</v>
      </c>
      <c r="AW13" s="50" t="s">
        <v>203</v>
      </c>
      <c r="AX13" s="51" t="s">
        <v>204</v>
      </c>
      <c r="AY13" s="49"/>
      <c r="AZ13" s="50"/>
      <c r="BA13" s="51"/>
      <c r="BB13" s="49"/>
      <c r="BC13" s="50"/>
      <c r="BD13" s="51"/>
      <c r="BE13" s="49"/>
      <c r="BF13" s="50"/>
      <c r="BG13" s="51"/>
      <c r="BH13" s="49">
        <v>100</v>
      </c>
      <c r="BI13" s="50" t="s">
        <v>203</v>
      </c>
      <c r="BJ13" s="51" t="s">
        <v>204</v>
      </c>
      <c r="BK13" s="155" t="s">
        <v>205</v>
      </c>
      <c r="BL13" s="154" t="s">
        <v>179</v>
      </c>
      <c r="BM13" s="155" t="s">
        <v>206</v>
      </c>
      <c r="BN13" s="155" t="s">
        <v>207</v>
      </c>
      <c r="BO13" s="155">
        <v>22.39</v>
      </c>
      <c r="BP13" s="160" t="s">
        <v>501</v>
      </c>
      <c r="BQ13" s="160" t="s">
        <v>508</v>
      </c>
      <c r="BR13" s="155" t="s">
        <v>165</v>
      </c>
      <c r="BS13" s="155" t="s">
        <v>182</v>
      </c>
      <c r="BT13" s="155" t="s">
        <v>200</v>
      </c>
      <c r="BU13" s="65"/>
      <c r="BV13" s="65"/>
    </row>
    <row r="14" spans="1:93" s="66" customFormat="1" ht="42" customHeight="1" x14ac:dyDescent="0.2">
      <c r="A14" s="175"/>
      <c r="B14" s="155"/>
      <c r="C14" s="170"/>
      <c r="D14" s="170"/>
      <c r="E14" s="62" t="s">
        <v>208</v>
      </c>
      <c r="F14" s="62" t="s">
        <v>151</v>
      </c>
      <c r="G14" s="55" t="s">
        <v>174</v>
      </c>
      <c r="H14" s="63"/>
      <c r="I14" s="63"/>
      <c r="J14" s="63"/>
      <c r="K14" s="63"/>
      <c r="L14" s="63"/>
      <c r="M14" s="63">
        <v>3</v>
      </c>
      <c r="N14" s="63"/>
      <c r="O14" s="63"/>
      <c r="P14" s="63"/>
      <c r="Q14" s="63">
        <v>3</v>
      </c>
      <c r="R14" s="63"/>
      <c r="S14" s="63"/>
      <c r="T14" s="63"/>
      <c r="U14" s="63">
        <v>3</v>
      </c>
      <c r="V14" s="153"/>
      <c r="W14" s="64"/>
      <c r="X14" s="49"/>
      <c r="Y14" s="50"/>
      <c r="Z14" s="51"/>
      <c r="AA14" s="49"/>
      <c r="AB14" s="50"/>
      <c r="AC14" s="51"/>
      <c r="AD14" s="49"/>
      <c r="AE14" s="50"/>
      <c r="AF14" s="51"/>
      <c r="AG14" s="49"/>
      <c r="AH14" s="50"/>
      <c r="AI14" s="51"/>
      <c r="AJ14" s="49">
        <v>3</v>
      </c>
      <c r="AK14" s="50">
        <v>2</v>
      </c>
      <c r="AL14" s="51" t="s">
        <v>177</v>
      </c>
      <c r="AM14" s="49"/>
      <c r="AN14" s="50"/>
      <c r="AO14" s="51"/>
      <c r="AP14" s="49"/>
      <c r="AQ14" s="50"/>
      <c r="AR14" s="51"/>
      <c r="AS14" s="49"/>
      <c r="AT14" s="50"/>
      <c r="AU14" s="51"/>
      <c r="AV14" s="49">
        <v>3</v>
      </c>
      <c r="AW14" s="50">
        <v>2</v>
      </c>
      <c r="AX14" s="51" t="s">
        <v>177</v>
      </c>
      <c r="AY14" s="49"/>
      <c r="AZ14" s="50"/>
      <c r="BA14" s="51"/>
      <c r="BB14" s="49"/>
      <c r="BC14" s="50"/>
      <c r="BD14" s="51"/>
      <c r="BE14" s="49"/>
      <c r="BF14" s="50"/>
      <c r="BG14" s="51"/>
      <c r="BH14" s="49">
        <v>3</v>
      </c>
      <c r="BI14" s="50">
        <v>2</v>
      </c>
      <c r="BJ14" s="51" t="s">
        <v>177</v>
      </c>
      <c r="BK14" s="155"/>
      <c r="BL14" s="154"/>
      <c r="BM14" s="155"/>
      <c r="BN14" s="155"/>
      <c r="BO14" s="155"/>
      <c r="BP14" s="161"/>
      <c r="BQ14" s="161"/>
      <c r="BR14" s="155"/>
      <c r="BS14" s="155"/>
      <c r="BT14" s="155"/>
      <c r="BU14" s="65"/>
      <c r="BV14" s="65"/>
    </row>
    <row r="15" spans="1:93" s="66" customFormat="1" ht="49.5" customHeight="1" x14ac:dyDescent="0.2">
      <c r="A15" s="175"/>
      <c r="B15" s="155"/>
      <c r="C15" s="170"/>
      <c r="D15" s="170"/>
      <c r="E15" s="62" t="s">
        <v>209</v>
      </c>
      <c r="F15" s="62" t="s">
        <v>151</v>
      </c>
      <c r="G15" s="55" t="s">
        <v>174</v>
      </c>
      <c r="H15" s="63"/>
      <c r="I15" s="63"/>
      <c r="J15" s="63"/>
      <c r="K15" s="63"/>
      <c r="L15" s="63"/>
      <c r="M15" s="63">
        <v>20</v>
      </c>
      <c r="N15" s="63"/>
      <c r="O15" s="63"/>
      <c r="P15" s="63"/>
      <c r="Q15" s="63">
        <v>20</v>
      </c>
      <c r="R15" s="63"/>
      <c r="S15" s="63"/>
      <c r="T15" s="63"/>
      <c r="U15" s="63">
        <v>20</v>
      </c>
      <c r="V15" s="153"/>
      <c r="W15" s="64"/>
      <c r="X15" s="49"/>
      <c r="Y15" s="50"/>
      <c r="Z15" s="51"/>
      <c r="AA15" s="49"/>
      <c r="AB15" s="50"/>
      <c r="AC15" s="51"/>
      <c r="AD15" s="49"/>
      <c r="AE15" s="50"/>
      <c r="AF15" s="51"/>
      <c r="AG15" s="49"/>
      <c r="AH15" s="50"/>
      <c r="AI15" s="51"/>
      <c r="AJ15" s="49">
        <v>20</v>
      </c>
      <c r="AK15" s="50" t="s">
        <v>210</v>
      </c>
      <c r="AL15" s="51" t="s">
        <v>211</v>
      </c>
      <c r="AM15" s="49"/>
      <c r="AN15" s="50"/>
      <c r="AO15" s="51"/>
      <c r="AP15" s="49"/>
      <c r="AQ15" s="50"/>
      <c r="AR15" s="51"/>
      <c r="AS15" s="49"/>
      <c r="AT15" s="50"/>
      <c r="AU15" s="51"/>
      <c r="AV15" s="49">
        <v>20</v>
      </c>
      <c r="AW15" s="50" t="s">
        <v>210</v>
      </c>
      <c r="AX15" s="51" t="s">
        <v>211</v>
      </c>
      <c r="AY15" s="49"/>
      <c r="AZ15" s="50"/>
      <c r="BA15" s="51"/>
      <c r="BB15" s="49"/>
      <c r="BC15" s="50"/>
      <c r="BD15" s="51"/>
      <c r="BE15" s="49"/>
      <c r="BF15" s="50"/>
      <c r="BG15" s="51"/>
      <c r="BH15" s="49">
        <v>20</v>
      </c>
      <c r="BI15" s="50" t="s">
        <v>210</v>
      </c>
      <c r="BJ15" s="51" t="s">
        <v>211</v>
      </c>
      <c r="BK15" s="55" t="s">
        <v>212</v>
      </c>
      <c r="BL15" s="46" t="s">
        <v>179</v>
      </c>
      <c r="BM15" s="55" t="s">
        <v>213</v>
      </c>
      <c r="BN15" s="55" t="s">
        <v>207</v>
      </c>
      <c r="BO15" s="67">
        <v>20.2</v>
      </c>
      <c r="BP15" s="162"/>
      <c r="BQ15" s="162"/>
      <c r="BR15" s="155"/>
      <c r="BS15" s="155"/>
      <c r="BT15" s="155"/>
      <c r="BU15" s="65"/>
      <c r="BV15" s="65"/>
    </row>
    <row r="16" spans="1:93" s="66" customFormat="1" ht="54" customHeight="1" x14ac:dyDescent="0.2">
      <c r="A16" s="175">
        <v>14</v>
      </c>
      <c r="B16" s="155" t="s">
        <v>214</v>
      </c>
      <c r="C16" s="155" t="s">
        <v>215</v>
      </c>
      <c r="D16" s="155"/>
      <c r="E16" s="55" t="s">
        <v>216</v>
      </c>
      <c r="F16" s="55" t="s">
        <v>217</v>
      </c>
      <c r="G16" s="46" t="s">
        <v>152</v>
      </c>
      <c r="H16" s="47"/>
      <c r="I16" s="47"/>
      <c r="J16" s="47"/>
      <c r="K16" s="46"/>
      <c r="L16" s="47"/>
      <c r="M16" s="46" t="s">
        <v>162</v>
      </c>
      <c r="N16" s="47"/>
      <c r="O16" s="46"/>
      <c r="P16" s="47"/>
      <c r="Q16" s="46"/>
      <c r="R16" s="47"/>
      <c r="S16" s="46"/>
      <c r="T16" s="47"/>
      <c r="U16" s="46"/>
      <c r="V16" s="153" t="s">
        <v>75</v>
      </c>
      <c r="W16" s="64"/>
      <c r="X16" s="49"/>
      <c r="Y16" s="50"/>
      <c r="Z16" s="51"/>
      <c r="AA16" s="49"/>
      <c r="AB16" s="50"/>
      <c r="AC16" s="51"/>
      <c r="AD16" s="49"/>
      <c r="AE16" s="50"/>
      <c r="AF16" s="51"/>
      <c r="AG16" s="49"/>
      <c r="AH16" s="50"/>
      <c r="AI16" s="51"/>
      <c r="AJ16" s="49" t="s">
        <v>218</v>
      </c>
      <c r="AK16" s="50"/>
      <c r="AL16" s="51" t="s">
        <v>219</v>
      </c>
      <c r="AM16" s="49"/>
      <c r="AN16" s="50"/>
      <c r="AO16" s="51"/>
      <c r="AP16" s="49"/>
      <c r="AQ16" s="50"/>
      <c r="AR16" s="51"/>
      <c r="AS16" s="49"/>
      <c r="AT16" s="50"/>
      <c r="AU16" s="51"/>
      <c r="AV16" s="49"/>
      <c r="AW16" s="50"/>
      <c r="AX16" s="51"/>
      <c r="AY16" s="49"/>
      <c r="AZ16" s="50"/>
      <c r="BA16" s="51"/>
      <c r="BB16" s="49"/>
      <c r="BC16" s="50"/>
      <c r="BD16" s="51"/>
      <c r="BE16" s="49"/>
      <c r="BF16" s="50"/>
      <c r="BG16" s="51"/>
      <c r="BH16" s="49"/>
      <c r="BI16" s="50"/>
      <c r="BJ16" s="51"/>
      <c r="BK16" s="154" t="s">
        <v>220</v>
      </c>
      <c r="BL16" s="154" t="s">
        <v>179</v>
      </c>
      <c r="BM16" s="154" t="s">
        <v>221</v>
      </c>
      <c r="BN16" s="154" t="s">
        <v>222</v>
      </c>
      <c r="BO16" s="185">
        <v>3.7699999999999997E-2</v>
      </c>
      <c r="BP16" s="154" t="s">
        <v>498</v>
      </c>
      <c r="BQ16" s="154" t="s">
        <v>509</v>
      </c>
      <c r="BR16" s="155" t="s">
        <v>146</v>
      </c>
      <c r="BS16" s="155" t="s">
        <v>169</v>
      </c>
      <c r="BT16" s="155" t="s">
        <v>200</v>
      </c>
      <c r="BU16" s="52"/>
      <c r="BV16" s="52"/>
    </row>
    <row r="17" spans="1:74" s="66" customFormat="1" ht="34.5" customHeight="1" x14ac:dyDescent="0.2">
      <c r="A17" s="175"/>
      <c r="B17" s="155"/>
      <c r="C17" s="155"/>
      <c r="D17" s="155"/>
      <c r="E17" s="55" t="s">
        <v>223</v>
      </c>
      <c r="F17" s="55" t="s">
        <v>151</v>
      </c>
      <c r="G17" s="46" t="s">
        <v>174</v>
      </c>
      <c r="H17" s="47"/>
      <c r="I17" s="47"/>
      <c r="J17" s="47"/>
      <c r="K17" s="46"/>
      <c r="L17" s="47"/>
      <c r="M17" s="46"/>
      <c r="N17" s="47"/>
      <c r="O17" s="46"/>
      <c r="P17" s="47"/>
      <c r="Q17" s="46">
        <v>20</v>
      </c>
      <c r="R17" s="47"/>
      <c r="S17" s="46"/>
      <c r="T17" s="47"/>
      <c r="U17" s="46">
        <v>20</v>
      </c>
      <c r="V17" s="153"/>
      <c r="W17" s="64"/>
      <c r="X17" s="49"/>
      <c r="Y17" s="50"/>
      <c r="Z17" s="51"/>
      <c r="AA17" s="49"/>
      <c r="AB17" s="50"/>
      <c r="AC17" s="51"/>
      <c r="AD17" s="49"/>
      <c r="AE17" s="50"/>
      <c r="AF17" s="51"/>
      <c r="AG17" s="49"/>
      <c r="AH17" s="50"/>
      <c r="AI17" s="51"/>
      <c r="AJ17" s="49"/>
      <c r="AK17" s="50"/>
      <c r="AL17" s="51"/>
      <c r="AM17" s="49"/>
      <c r="AN17" s="50"/>
      <c r="AO17" s="51"/>
      <c r="AP17" s="49"/>
      <c r="AQ17" s="50"/>
      <c r="AR17" s="51"/>
      <c r="AS17" s="49"/>
      <c r="AT17" s="50"/>
      <c r="AU17" s="51"/>
      <c r="AV17" s="49">
        <v>20</v>
      </c>
      <c r="AW17" s="50" t="s">
        <v>210</v>
      </c>
      <c r="AX17" s="51" t="s">
        <v>211</v>
      </c>
      <c r="AY17" s="49"/>
      <c r="AZ17" s="50"/>
      <c r="BA17" s="51"/>
      <c r="BB17" s="49"/>
      <c r="BC17" s="50"/>
      <c r="BD17" s="51"/>
      <c r="BE17" s="49"/>
      <c r="BF17" s="50"/>
      <c r="BG17" s="51"/>
      <c r="BH17" s="49">
        <v>20</v>
      </c>
      <c r="BI17" s="50" t="s">
        <v>210</v>
      </c>
      <c r="BJ17" s="51" t="s">
        <v>211</v>
      </c>
      <c r="BK17" s="154"/>
      <c r="BL17" s="154"/>
      <c r="BM17" s="154"/>
      <c r="BN17" s="154"/>
      <c r="BO17" s="154"/>
      <c r="BP17" s="154"/>
      <c r="BQ17" s="154"/>
      <c r="BR17" s="155"/>
      <c r="BS17" s="155"/>
      <c r="BT17" s="155"/>
      <c r="BU17" s="52"/>
      <c r="BV17" s="52"/>
    </row>
    <row r="18" spans="1:74" s="66" customFormat="1" ht="48.75" customHeight="1" x14ac:dyDescent="0.2">
      <c r="A18" s="175"/>
      <c r="B18" s="155"/>
      <c r="C18" s="155"/>
      <c r="D18" s="155"/>
      <c r="E18" s="55" t="s">
        <v>224</v>
      </c>
      <c r="F18" s="55" t="s">
        <v>217</v>
      </c>
      <c r="G18" s="46" t="s">
        <v>152</v>
      </c>
      <c r="H18" s="47"/>
      <c r="I18" s="47"/>
      <c r="J18" s="47"/>
      <c r="K18" s="46"/>
      <c r="L18" s="47"/>
      <c r="M18" s="46"/>
      <c r="N18" s="46" t="s">
        <v>162</v>
      </c>
      <c r="O18" s="46"/>
      <c r="P18" s="47"/>
      <c r="Q18" s="47"/>
      <c r="R18" s="47"/>
      <c r="S18" s="46"/>
      <c r="T18" s="47"/>
      <c r="U18" s="46"/>
      <c r="V18" s="153"/>
      <c r="W18" s="64"/>
      <c r="X18" s="49"/>
      <c r="Y18" s="50"/>
      <c r="Z18" s="51"/>
      <c r="AA18" s="49"/>
      <c r="AB18" s="50"/>
      <c r="AC18" s="51"/>
      <c r="AD18" s="49"/>
      <c r="AE18" s="50"/>
      <c r="AF18" s="51"/>
      <c r="AG18" s="49"/>
      <c r="AH18" s="50"/>
      <c r="AI18" s="51"/>
      <c r="AJ18" s="49"/>
      <c r="AK18" s="50"/>
      <c r="AL18" s="51"/>
      <c r="AM18" s="49" t="s">
        <v>225</v>
      </c>
      <c r="AN18" s="50"/>
      <c r="AO18" s="51" t="s">
        <v>226</v>
      </c>
      <c r="AP18" s="49"/>
      <c r="AQ18" s="50"/>
      <c r="AR18" s="51"/>
      <c r="AS18" s="49"/>
      <c r="AT18" s="50"/>
      <c r="AU18" s="51"/>
      <c r="AV18" s="49"/>
      <c r="AW18" s="50"/>
      <c r="AX18" s="51"/>
      <c r="AY18" s="49"/>
      <c r="AZ18" s="50"/>
      <c r="BA18" s="51"/>
      <c r="BB18" s="49"/>
      <c r="BC18" s="50"/>
      <c r="BD18" s="51"/>
      <c r="BE18" s="49"/>
      <c r="BF18" s="50"/>
      <c r="BG18" s="51"/>
      <c r="BH18" s="49"/>
      <c r="BI18" s="50"/>
      <c r="BJ18" s="51"/>
      <c r="BK18" s="154"/>
      <c r="BL18" s="154"/>
      <c r="BM18" s="154"/>
      <c r="BN18" s="154"/>
      <c r="BO18" s="154"/>
      <c r="BP18" s="154"/>
      <c r="BQ18" s="154"/>
      <c r="BR18" s="120" t="s">
        <v>165</v>
      </c>
      <c r="BS18" s="120" t="s">
        <v>166</v>
      </c>
      <c r="BT18" s="155"/>
      <c r="BU18" s="52"/>
      <c r="BV18" s="52"/>
    </row>
    <row r="19" spans="1:74" ht="63" customHeight="1" x14ac:dyDescent="0.2">
      <c r="A19" s="137">
        <v>19</v>
      </c>
      <c r="B19" s="55" t="s">
        <v>227</v>
      </c>
      <c r="C19" s="155" t="s">
        <v>228</v>
      </c>
      <c r="D19" s="155"/>
      <c r="E19" s="55" t="s">
        <v>229</v>
      </c>
      <c r="F19" s="46" t="s">
        <v>151</v>
      </c>
      <c r="G19" s="46" t="s">
        <v>152</v>
      </c>
      <c r="H19" s="47"/>
      <c r="I19" s="47"/>
      <c r="J19" s="47"/>
      <c r="K19" s="47"/>
      <c r="L19" s="47"/>
      <c r="M19" s="47"/>
      <c r="N19" s="47"/>
      <c r="O19" s="47"/>
      <c r="P19" s="47"/>
      <c r="Q19" s="46">
        <v>50</v>
      </c>
      <c r="R19" s="47"/>
      <c r="S19" s="47"/>
      <c r="T19" s="47"/>
      <c r="U19" s="47"/>
      <c r="V19" s="47" t="s">
        <v>77</v>
      </c>
      <c r="X19" s="49"/>
      <c r="Y19" s="50"/>
      <c r="Z19" s="51"/>
      <c r="AA19" s="49"/>
      <c r="AB19" s="50"/>
      <c r="AC19" s="51"/>
      <c r="AD19" s="49"/>
      <c r="AE19" s="50"/>
      <c r="AF19" s="51"/>
      <c r="AG19" s="49"/>
      <c r="AH19" s="50"/>
      <c r="AI19" s="51"/>
      <c r="AJ19" s="49"/>
      <c r="AK19" s="50"/>
      <c r="AL19" s="51"/>
      <c r="AM19" s="49"/>
      <c r="AN19" s="50"/>
      <c r="AO19" s="51"/>
      <c r="AP19" s="49"/>
      <c r="AQ19" s="50"/>
      <c r="AR19" s="51"/>
      <c r="AS19" s="49"/>
      <c r="AT19" s="50"/>
      <c r="AU19" s="51"/>
      <c r="AV19" s="49">
        <v>50</v>
      </c>
      <c r="AW19" s="50" t="s">
        <v>230</v>
      </c>
      <c r="AX19" s="51" t="s">
        <v>231</v>
      </c>
      <c r="AY19" s="49"/>
      <c r="AZ19" s="50"/>
      <c r="BA19" s="51"/>
      <c r="BB19" s="49"/>
      <c r="BC19" s="50"/>
      <c r="BD19" s="51"/>
      <c r="BE19" s="49"/>
      <c r="BF19" s="50"/>
      <c r="BG19" s="51"/>
      <c r="BH19" s="49"/>
      <c r="BI19" s="50"/>
      <c r="BJ19" s="51"/>
      <c r="BK19" s="46" t="s">
        <v>232</v>
      </c>
      <c r="BL19" s="46" t="s">
        <v>157</v>
      </c>
      <c r="BM19" s="46" t="s">
        <v>233</v>
      </c>
      <c r="BN19" s="46" t="s">
        <v>159</v>
      </c>
      <c r="BO19" s="68">
        <v>0</v>
      </c>
      <c r="BP19" s="46" t="s">
        <v>494</v>
      </c>
      <c r="BQ19" s="46" t="s">
        <v>510</v>
      </c>
      <c r="BR19" s="118" t="s">
        <v>146</v>
      </c>
      <c r="BS19" s="120" t="s">
        <v>169</v>
      </c>
      <c r="BT19" s="120" t="s">
        <v>65</v>
      </c>
      <c r="BU19" s="52"/>
      <c r="BV19" s="52"/>
    </row>
    <row r="20" spans="1:74" s="66" customFormat="1" ht="31.5" customHeight="1" x14ac:dyDescent="0.2">
      <c r="A20" s="180">
        <v>20</v>
      </c>
      <c r="B20" s="154" t="s">
        <v>235</v>
      </c>
      <c r="C20" s="154" t="s">
        <v>236</v>
      </c>
      <c r="D20" s="154"/>
      <c r="E20" s="46" t="s">
        <v>237</v>
      </c>
      <c r="F20" s="46" t="s">
        <v>151</v>
      </c>
      <c r="G20" s="46" t="s">
        <v>174</v>
      </c>
      <c r="H20" s="47"/>
      <c r="I20" s="47"/>
      <c r="J20" s="47"/>
      <c r="K20" s="47"/>
      <c r="L20" s="47"/>
      <c r="M20" s="46">
        <v>6</v>
      </c>
      <c r="N20" s="47"/>
      <c r="O20" s="47"/>
      <c r="P20" s="47"/>
      <c r="Q20" s="47"/>
      <c r="R20" s="47"/>
      <c r="S20" s="47"/>
      <c r="T20" s="47"/>
      <c r="U20" s="47"/>
      <c r="V20" s="153" t="s">
        <v>79</v>
      </c>
      <c r="W20" s="64"/>
      <c r="X20" s="49"/>
      <c r="Y20" s="50"/>
      <c r="Z20" s="51"/>
      <c r="AA20" s="49"/>
      <c r="AB20" s="50"/>
      <c r="AC20" s="51"/>
      <c r="AD20" s="49"/>
      <c r="AE20" s="50"/>
      <c r="AF20" s="51"/>
      <c r="AG20" s="49"/>
      <c r="AH20" s="50"/>
      <c r="AI20" s="51"/>
      <c r="AJ20" s="49">
        <v>6</v>
      </c>
      <c r="AK20" s="50">
        <v>5</v>
      </c>
      <c r="AL20" s="51" t="s">
        <v>238</v>
      </c>
      <c r="AM20" s="49"/>
      <c r="AN20" s="50"/>
      <c r="AO20" s="51"/>
      <c r="AP20" s="49"/>
      <c r="AQ20" s="50"/>
      <c r="AR20" s="51"/>
      <c r="AS20" s="49"/>
      <c r="AT20" s="50"/>
      <c r="AU20" s="51"/>
      <c r="AV20" s="49"/>
      <c r="AW20" s="50"/>
      <c r="AX20" s="51"/>
      <c r="AY20" s="49"/>
      <c r="AZ20" s="50"/>
      <c r="BA20" s="51"/>
      <c r="BB20" s="49"/>
      <c r="BC20" s="50"/>
      <c r="BD20" s="51"/>
      <c r="BE20" s="49"/>
      <c r="BF20" s="50"/>
      <c r="BG20" s="51"/>
      <c r="BH20" s="49"/>
      <c r="BI20" s="50"/>
      <c r="BJ20" s="51"/>
      <c r="BK20" s="154" t="s">
        <v>239</v>
      </c>
      <c r="BL20" s="154" t="s">
        <v>179</v>
      </c>
      <c r="BM20" s="154" t="s">
        <v>240</v>
      </c>
      <c r="BN20" s="154" t="s">
        <v>241</v>
      </c>
      <c r="BO20" s="184">
        <v>43301</v>
      </c>
      <c r="BP20" s="154" t="s">
        <v>495</v>
      </c>
      <c r="BQ20" s="154" t="s">
        <v>511</v>
      </c>
      <c r="BR20" s="154" t="s">
        <v>146</v>
      </c>
      <c r="BS20" s="154" t="s">
        <v>234</v>
      </c>
      <c r="BT20" s="154" t="s">
        <v>200</v>
      </c>
      <c r="BU20" s="52"/>
      <c r="BV20" s="52"/>
    </row>
    <row r="21" spans="1:74" s="44" customFormat="1" ht="41.25" customHeight="1" x14ac:dyDescent="0.2">
      <c r="A21" s="180"/>
      <c r="B21" s="154"/>
      <c r="C21" s="154"/>
      <c r="D21" s="154"/>
      <c r="E21" s="46" t="s">
        <v>242</v>
      </c>
      <c r="F21" s="46" t="s">
        <v>151</v>
      </c>
      <c r="G21" s="46" t="s">
        <v>174</v>
      </c>
      <c r="H21" s="47"/>
      <c r="I21" s="47"/>
      <c r="J21" s="47"/>
      <c r="K21" s="47"/>
      <c r="L21" s="47"/>
      <c r="M21" s="47"/>
      <c r="N21" s="47"/>
      <c r="O21" s="47"/>
      <c r="P21" s="47"/>
      <c r="Q21" s="46">
        <v>5</v>
      </c>
      <c r="R21" s="47"/>
      <c r="S21" s="47"/>
      <c r="T21" s="47"/>
      <c r="U21" s="47"/>
      <c r="V21" s="153"/>
      <c r="W21" s="64"/>
      <c r="X21" s="49"/>
      <c r="Y21" s="50"/>
      <c r="Z21" s="51"/>
      <c r="AA21" s="49"/>
      <c r="AB21" s="50"/>
      <c r="AC21" s="51"/>
      <c r="AD21" s="49"/>
      <c r="AE21" s="50"/>
      <c r="AF21" s="51"/>
      <c r="AG21" s="49"/>
      <c r="AH21" s="50"/>
      <c r="AI21" s="51"/>
      <c r="AJ21" s="49"/>
      <c r="AK21" s="50"/>
      <c r="AL21" s="51"/>
      <c r="AM21" s="49"/>
      <c r="AN21" s="50"/>
      <c r="AO21" s="51"/>
      <c r="AP21" s="49"/>
      <c r="AQ21" s="50"/>
      <c r="AR21" s="51"/>
      <c r="AS21" s="49"/>
      <c r="AT21" s="50"/>
      <c r="AU21" s="51"/>
      <c r="AV21" s="49">
        <v>5</v>
      </c>
      <c r="AW21" s="50">
        <v>4</v>
      </c>
      <c r="AX21" s="51" t="s">
        <v>243</v>
      </c>
      <c r="AY21" s="49"/>
      <c r="AZ21" s="50"/>
      <c r="BA21" s="51"/>
      <c r="BB21" s="49"/>
      <c r="BC21" s="50"/>
      <c r="BD21" s="51"/>
      <c r="BE21" s="49"/>
      <c r="BF21" s="50"/>
      <c r="BG21" s="51"/>
      <c r="BH21" s="49"/>
      <c r="BI21" s="50"/>
      <c r="BJ21" s="51"/>
      <c r="BK21" s="154"/>
      <c r="BL21" s="154"/>
      <c r="BM21" s="154"/>
      <c r="BN21" s="154"/>
      <c r="BO21" s="184"/>
      <c r="BP21" s="154"/>
      <c r="BQ21" s="154"/>
      <c r="BR21" s="154"/>
      <c r="BS21" s="154"/>
      <c r="BT21" s="154"/>
      <c r="BU21" s="52"/>
      <c r="BV21" s="52"/>
    </row>
    <row r="22" spans="1:74" ht="32.25" customHeight="1" x14ac:dyDescent="0.2">
      <c r="A22" s="180"/>
      <c r="B22" s="154"/>
      <c r="C22" s="154"/>
      <c r="D22" s="154"/>
      <c r="E22" s="46" t="s">
        <v>244</v>
      </c>
      <c r="F22" s="46" t="s">
        <v>151</v>
      </c>
      <c r="G22" s="46" t="s">
        <v>174</v>
      </c>
      <c r="H22" s="47"/>
      <c r="I22" s="47"/>
      <c r="J22" s="47"/>
      <c r="K22" s="47"/>
      <c r="L22" s="47"/>
      <c r="M22" s="47"/>
      <c r="N22" s="47"/>
      <c r="O22" s="47"/>
      <c r="P22" s="47"/>
      <c r="Q22" s="46">
        <v>10</v>
      </c>
      <c r="R22" s="47"/>
      <c r="S22" s="47"/>
      <c r="T22" s="47"/>
      <c r="U22" s="47"/>
      <c r="V22" s="153"/>
      <c r="X22" s="49"/>
      <c r="Y22" s="50"/>
      <c r="Z22" s="51"/>
      <c r="AA22" s="49"/>
      <c r="AB22" s="50"/>
      <c r="AC22" s="51"/>
      <c r="AD22" s="49"/>
      <c r="AE22" s="50"/>
      <c r="AF22" s="51"/>
      <c r="AG22" s="49"/>
      <c r="AH22" s="50"/>
      <c r="AI22" s="51"/>
      <c r="AJ22" s="49"/>
      <c r="AK22" s="50"/>
      <c r="AL22" s="51"/>
      <c r="AM22" s="49"/>
      <c r="AN22" s="50"/>
      <c r="AO22" s="51"/>
      <c r="AP22" s="49"/>
      <c r="AQ22" s="50"/>
      <c r="AR22" s="51"/>
      <c r="AS22" s="49"/>
      <c r="AT22" s="50"/>
      <c r="AU22" s="51"/>
      <c r="AV22" s="49">
        <v>10</v>
      </c>
      <c r="AW22" s="56" t="s">
        <v>245</v>
      </c>
      <c r="AX22" s="51" t="s">
        <v>246</v>
      </c>
      <c r="AY22" s="49"/>
      <c r="AZ22" s="50"/>
      <c r="BA22" s="51"/>
      <c r="BB22" s="49"/>
      <c r="BC22" s="50"/>
      <c r="BD22" s="51"/>
      <c r="BE22" s="49"/>
      <c r="BF22" s="50"/>
      <c r="BG22" s="51"/>
      <c r="BH22" s="49"/>
      <c r="BI22" s="50"/>
      <c r="BJ22" s="51"/>
      <c r="BK22" s="154"/>
      <c r="BL22" s="154"/>
      <c r="BM22" s="154"/>
      <c r="BN22" s="154"/>
      <c r="BO22" s="184"/>
      <c r="BP22" s="154"/>
      <c r="BQ22" s="154"/>
      <c r="BR22" s="154"/>
      <c r="BS22" s="119" t="s">
        <v>169</v>
      </c>
      <c r="BT22" s="154"/>
      <c r="BU22" s="52"/>
      <c r="BV22" s="52"/>
    </row>
    <row r="23" spans="1:74" ht="38.25" customHeight="1" x14ac:dyDescent="0.2">
      <c r="A23" s="175">
        <v>21</v>
      </c>
      <c r="B23" s="155" t="s">
        <v>247</v>
      </c>
      <c r="C23" s="155" t="s">
        <v>248</v>
      </c>
      <c r="D23" s="55" t="s">
        <v>249</v>
      </c>
      <c r="E23" s="55" t="s">
        <v>250</v>
      </c>
      <c r="F23" s="55" t="s">
        <v>217</v>
      </c>
      <c r="G23" s="55" t="s">
        <v>152</v>
      </c>
      <c r="H23" s="46"/>
      <c r="I23" s="46"/>
      <c r="J23" s="46"/>
      <c r="K23" s="46"/>
      <c r="L23" s="46"/>
      <c r="M23" s="46" t="s">
        <v>162</v>
      </c>
      <c r="N23" s="46"/>
      <c r="O23" s="46"/>
      <c r="P23" s="46"/>
      <c r="Q23" s="46"/>
      <c r="R23" s="47"/>
      <c r="S23" s="47"/>
      <c r="T23" s="47"/>
      <c r="U23" s="47"/>
      <c r="V23" s="153" t="s">
        <v>81</v>
      </c>
      <c r="X23" s="49"/>
      <c r="Y23" s="50"/>
      <c r="Z23" s="51"/>
      <c r="AA23" s="49"/>
      <c r="AB23" s="50"/>
      <c r="AC23" s="51"/>
      <c r="AD23" s="49"/>
      <c r="AE23" s="50"/>
      <c r="AF23" s="51"/>
      <c r="AG23" s="49"/>
      <c r="AH23" s="50"/>
      <c r="AI23" s="51"/>
      <c r="AJ23" s="49"/>
      <c r="AK23" s="50"/>
      <c r="AL23" s="51"/>
      <c r="AM23" s="49"/>
      <c r="AN23" s="50"/>
      <c r="AO23" s="51"/>
      <c r="AP23" s="49"/>
      <c r="AQ23" s="50"/>
      <c r="AR23" s="51"/>
      <c r="AS23" s="49"/>
      <c r="AT23" s="50"/>
      <c r="AU23" s="51"/>
      <c r="AV23" s="49" t="s">
        <v>251</v>
      </c>
      <c r="AW23" s="50"/>
      <c r="AX23" s="51" t="s">
        <v>252</v>
      </c>
      <c r="AY23" s="49"/>
      <c r="AZ23" s="50"/>
      <c r="BA23" s="51"/>
      <c r="BB23" s="49"/>
      <c r="BC23" s="50"/>
      <c r="BD23" s="51"/>
      <c r="BE23" s="49"/>
      <c r="BF23" s="50"/>
      <c r="BG23" s="51"/>
      <c r="BH23" s="49"/>
      <c r="BI23" s="50"/>
      <c r="BJ23" s="51"/>
      <c r="BK23" s="154" t="s">
        <v>253</v>
      </c>
      <c r="BL23" s="154" t="s">
        <v>157</v>
      </c>
      <c r="BM23" s="154" t="s">
        <v>254</v>
      </c>
      <c r="BN23" s="154" t="s">
        <v>159</v>
      </c>
      <c r="BO23" s="154">
        <v>0.68</v>
      </c>
      <c r="BP23" s="154" t="s">
        <v>496</v>
      </c>
      <c r="BQ23" s="154" t="s">
        <v>512</v>
      </c>
      <c r="BR23" s="155" t="s">
        <v>146</v>
      </c>
      <c r="BS23" s="154" t="s">
        <v>234</v>
      </c>
      <c r="BT23" s="155" t="s">
        <v>65</v>
      </c>
      <c r="BU23" s="52"/>
      <c r="BV23" s="52"/>
    </row>
    <row r="24" spans="1:74" ht="48" customHeight="1" x14ac:dyDescent="0.2">
      <c r="A24" s="175"/>
      <c r="B24" s="155"/>
      <c r="C24" s="155"/>
      <c r="D24" s="55" t="s">
        <v>255</v>
      </c>
      <c r="E24" s="55" t="s">
        <v>256</v>
      </c>
      <c r="F24" s="55" t="s">
        <v>257</v>
      </c>
      <c r="G24" s="55" t="s">
        <v>258</v>
      </c>
      <c r="H24" s="46"/>
      <c r="I24" s="46"/>
      <c r="J24" s="46"/>
      <c r="K24" s="46"/>
      <c r="L24" s="46"/>
      <c r="M24" s="46"/>
      <c r="N24" s="46"/>
      <c r="O24" s="46">
        <v>250</v>
      </c>
      <c r="P24" s="46"/>
      <c r="Q24" s="46">
        <v>250</v>
      </c>
      <c r="R24" s="47"/>
      <c r="S24" s="47">
        <v>500</v>
      </c>
      <c r="T24" s="47"/>
      <c r="U24" s="47"/>
      <c r="V24" s="153"/>
      <c r="X24" s="49"/>
      <c r="Y24" s="50"/>
      <c r="Z24" s="51"/>
      <c r="AA24" s="49"/>
      <c r="AB24" s="50"/>
      <c r="AC24" s="51"/>
      <c r="AD24" s="49"/>
      <c r="AE24" s="50"/>
      <c r="AF24" s="51"/>
      <c r="AG24" s="49"/>
      <c r="AH24" s="50"/>
      <c r="AI24" s="51"/>
      <c r="AJ24" s="49"/>
      <c r="AK24" s="50"/>
      <c r="AL24" s="51"/>
      <c r="AM24" s="49"/>
      <c r="AN24" s="50"/>
      <c r="AO24" s="51"/>
      <c r="AP24" s="49">
        <v>250</v>
      </c>
      <c r="AQ24" s="50" t="s">
        <v>259</v>
      </c>
      <c r="AR24" s="51" t="s">
        <v>260</v>
      </c>
      <c r="AS24" s="49"/>
      <c r="AT24" s="50"/>
      <c r="AU24" s="51"/>
      <c r="AV24" s="49">
        <v>250</v>
      </c>
      <c r="AW24" s="50" t="s">
        <v>259</v>
      </c>
      <c r="AX24" s="51" t="s">
        <v>260</v>
      </c>
      <c r="AY24" s="49"/>
      <c r="AZ24" s="50"/>
      <c r="BA24" s="51"/>
      <c r="BB24" s="49">
        <v>500</v>
      </c>
      <c r="BC24" s="50" t="s">
        <v>261</v>
      </c>
      <c r="BD24" s="51" t="s">
        <v>262</v>
      </c>
      <c r="BE24" s="49"/>
      <c r="BF24" s="50"/>
      <c r="BG24" s="51"/>
      <c r="BH24" s="49"/>
      <c r="BI24" s="50"/>
      <c r="BJ24" s="51"/>
      <c r="BK24" s="154"/>
      <c r="BL24" s="154"/>
      <c r="BM24" s="154"/>
      <c r="BN24" s="154"/>
      <c r="BO24" s="154"/>
      <c r="BP24" s="154"/>
      <c r="BQ24" s="154"/>
      <c r="BR24" s="155"/>
      <c r="BS24" s="154"/>
      <c r="BT24" s="155"/>
      <c r="BU24" s="52"/>
      <c r="BV24" s="52"/>
    </row>
    <row r="25" spans="1:74" ht="55.5" customHeight="1" x14ac:dyDescent="0.2">
      <c r="A25" s="175"/>
      <c r="B25" s="155"/>
      <c r="C25" s="155"/>
      <c r="D25" s="55" t="s">
        <v>263</v>
      </c>
      <c r="E25" s="55" t="s">
        <v>264</v>
      </c>
      <c r="F25" s="55" t="s">
        <v>257</v>
      </c>
      <c r="G25" s="55" t="s">
        <v>258</v>
      </c>
      <c r="H25" s="46"/>
      <c r="I25" s="46"/>
      <c r="J25" s="46"/>
      <c r="K25" s="46"/>
      <c r="L25" s="46"/>
      <c r="M25" s="46"/>
      <c r="N25" s="46"/>
      <c r="O25" s="46">
        <v>5</v>
      </c>
      <c r="P25" s="46"/>
      <c r="Q25" s="46">
        <v>5</v>
      </c>
      <c r="R25" s="47"/>
      <c r="S25" s="47"/>
      <c r="T25" s="47"/>
      <c r="U25" s="47"/>
      <c r="V25" s="153"/>
      <c r="X25" s="49"/>
      <c r="Y25" s="50"/>
      <c r="Z25" s="51"/>
      <c r="AA25" s="49"/>
      <c r="AB25" s="50"/>
      <c r="AC25" s="51"/>
      <c r="AD25" s="49"/>
      <c r="AE25" s="50"/>
      <c r="AF25" s="51"/>
      <c r="AG25" s="49"/>
      <c r="AH25" s="50"/>
      <c r="AI25" s="51"/>
      <c r="AJ25" s="49"/>
      <c r="AK25" s="50"/>
      <c r="AL25" s="51"/>
      <c r="AM25" s="49"/>
      <c r="AN25" s="50"/>
      <c r="AO25" s="51"/>
      <c r="AP25" s="49">
        <v>5</v>
      </c>
      <c r="AQ25" s="50">
        <v>4</v>
      </c>
      <c r="AR25" s="51" t="s">
        <v>243</v>
      </c>
      <c r="AS25" s="49"/>
      <c r="AT25" s="50"/>
      <c r="AU25" s="51"/>
      <c r="AV25" s="49">
        <v>5</v>
      </c>
      <c r="AW25" s="50">
        <v>4</v>
      </c>
      <c r="AX25" s="51" t="s">
        <v>243</v>
      </c>
      <c r="AY25" s="49"/>
      <c r="AZ25" s="50"/>
      <c r="BA25" s="51"/>
      <c r="BB25" s="49"/>
      <c r="BC25" s="50"/>
      <c r="BD25" s="51"/>
      <c r="BE25" s="49"/>
      <c r="BF25" s="50"/>
      <c r="BG25" s="51"/>
      <c r="BH25" s="49"/>
      <c r="BI25" s="50"/>
      <c r="BJ25" s="51"/>
      <c r="BK25" s="154"/>
      <c r="BL25" s="154"/>
      <c r="BM25" s="154"/>
      <c r="BN25" s="154"/>
      <c r="BO25" s="154"/>
      <c r="BP25" s="154"/>
      <c r="BQ25" s="154"/>
      <c r="BR25" s="155"/>
      <c r="BS25" s="119" t="s">
        <v>169</v>
      </c>
      <c r="BT25" s="155"/>
      <c r="BU25" s="52"/>
      <c r="BV25" s="52"/>
    </row>
    <row r="26" spans="1:74" ht="28.5" customHeight="1" x14ac:dyDescent="0.2">
      <c r="A26" s="180">
        <v>25</v>
      </c>
      <c r="B26" s="154" t="s">
        <v>266</v>
      </c>
      <c r="C26" s="154" t="s">
        <v>267</v>
      </c>
      <c r="D26" s="154"/>
      <c r="E26" s="154" t="s">
        <v>268</v>
      </c>
      <c r="F26" s="154" t="s">
        <v>217</v>
      </c>
      <c r="G26" s="154" t="s">
        <v>152</v>
      </c>
      <c r="H26" s="154"/>
      <c r="I26" s="154"/>
      <c r="J26" s="154"/>
      <c r="K26" s="154" t="s">
        <v>162</v>
      </c>
      <c r="L26" s="154"/>
      <c r="M26" s="154"/>
      <c r="N26" s="154"/>
      <c r="O26" s="154"/>
      <c r="P26" s="154"/>
      <c r="Q26" s="154"/>
      <c r="R26" s="154"/>
      <c r="S26" s="154"/>
      <c r="T26" s="154"/>
      <c r="U26" s="154"/>
      <c r="V26" s="153" t="s">
        <v>77</v>
      </c>
      <c r="X26" s="181"/>
      <c r="Y26" s="182"/>
      <c r="Z26" s="183"/>
      <c r="AA26" s="181"/>
      <c r="AB26" s="182"/>
      <c r="AC26" s="183"/>
      <c r="AD26" s="181" t="s">
        <v>268</v>
      </c>
      <c r="AE26" s="182"/>
      <c r="AF26" s="183" t="s">
        <v>269</v>
      </c>
      <c r="AG26" s="181"/>
      <c r="AH26" s="182"/>
      <c r="AI26" s="183"/>
      <c r="AJ26" s="181"/>
      <c r="AK26" s="182"/>
      <c r="AL26" s="183"/>
      <c r="AM26" s="181"/>
      <c r="AN26" s="182"/>
      <c r="AO26" s="183"/>
      <c r="AP26" s="181"/>
      <c r="AQ26" s="182"/>
      <c r="AR26" s="183"/>
      <c r="AS26" s="181"/>
      <c r="AT26" s="182"/>
      <c r="AU26" s="183"/>
      <c r="AV26" s="181"/>
      <c r="AW26" s="182"/>
      <c r="AX26" s="183"/>
      <c r="AY26" s="181"/>
      <c r="AZ26" s="182"/>
      <c r="BA26" s="183"/>
      <c r="BB26" s="181"/>
      <c r="BC26" s="182"/>
      <c r="BD26" s="183"/>
      <c r="BE26" s="181"/>
      <c r="BF26" s="182"/>
      <c r="BG26" s="183"/>
      <c r="BH26" s="181"/>
      <c r="BI26" s="182"/>
      <c r="BJ26" s="183"/>
      <c r="BK26" s="154" t="s">
        <v>253</v>
      </c>
      <c r="BL26" s="154" t="s">
        <v>157</v>
      </c>
      <c r="BM26" s="154" t="s">
        <v>254</v>
      </c>
      <c r="BN26" s="154" t="s">
        <v>159</v>
      </c>
      <c r="BO26" s="154">
        <v>0.68</v>
      </c>
      <c r="BP26" s="154" t="s">
        <v>495</v>
      </c>
      <c r="BQ26" s="154" t="s">
        <v>513</v>
      </c>
      <c r="BR26" s="119" t="s">
        <v>265</v>
      </c>
      <c r="BS26" s="119" t="s">
        <v>169</v>
      </c>
      <c r="BT26" s="154" t="s">
        <v>65</v>
      </c>
      <c r="BU26" s="52"/>
      <c r="BV26" s="52"/>
    </row>
    <row r="27" spans="1:74" ht="29.25" customHeight="1" x14ac:dyDescent="0.2">
      <c r="A27" s="180"/>
      <c r="B27" s="154"/>
      <c r="C27" s="154"/>
      <c r="D27" s="154"/>
      <c r="E27" s="154"/>
      <c r="F27" s="154"/>
      <c r="G27" s="154"/>
      <c r="H27" s="154"/>
      <c r="I27" s="154"/>
      <c r="J27" s="154"/>
      <c r="K27" s="154"/>
      <c r="L27" s="154"/>
      <c r="M27" s="154"/>
      <c r="N27" s="154"/>
      <c r="O27" s="154"/>
      <c r="P27" s="154"/>
      <c r="Q27" s="154"/>
      <c r="R27" s="154"/>
      <c r="S27" s="154"/>
      <c r="T27" s="154"/>
      <c r="U27" s="154"/>
      <c r="V27" s="153"/>
      <c r="X27" s="181"/>
      <c r="Y27" s="182"/>
      <c r="Z27" s="183"/>
      <c r="AA27" s="181"/>
      <c r="AB27" s="182"/>
      <c r="AC27" s="183"/>
      <c r="AD27" s="181"/>
      <c r="AE27" s="182"/>
      <c r="AF27" s="183"/>
      <c r="AG27" s="181"/>
      <c r="AH27" s="182"/>
      <c r="AI27" s="183"/>
      <c r="AJ27" s="181"/>
      <c r="AK27" s="182"/>
      <c r="AL27" s="183"/>
      <c r="AM27" s="181"/>
      <c r="AN27" s="182"/>
      <c r="AO27" s="183"/>
      <c r="AP27" s="181"/>
      <c r="AQ27" s="182"/>
      <c r="AR27" s="183"/>
      <c r="AS27" s="181"/>
      <c r="AT27" s="182"/>
      <c r="AU27" s="183"/>
      <c r="AV27" s="181"/>
      <c r="AW27" s="182"/>
      <c r="AX27" s="183"/>
      <c r="AY27" s="181"/>
      <c r="AZ27" s="182"/>
      <c r="BA27" s="183"/>
      <c r="BB27" s="181"/>
      <c r="BC27" s="182"/>
      <c r="BD27" s="183"/>
      <c r="BE27" s="181"/>
      <c r="BF27" s="182"/>
      <c r="BG27" s="183"/>
      <c r="BH27" s="181"/>
      <c r="BI27" s="182"/>
      <c r="BJ27" s="183"/>
      <c r="BK27" s="154"/>
      <c r="BL27" s="154"/>
      <c r="BM27" s="154"/>
      <c r="BN27" s="154"/>
      <c r="BO27" s="154"/>
      <c r="BP27" s="154"/>
      <c r="BQ27" s="154"/>
      <c r="BR27" s="119" t="s">
        <v>165</v>
      </c>
      <c r="BS27" s="119" t="s">
        <v>166</v>
      </c>
      <c r="BT27" s="154"/>
      <c r="BU27" s="52"/>
      <c r="BV27" s="52"/>
    </row>
    <row r="28" spans="1:74" s="44" customFormat="1" ht="38.25" customHeight="1" x14ac:dyDescent="0.2">
      <c r="A28" s="175">
        <v>26</v>
      </c>
      <c r="B28" s="176" t="s">
        <v>270</v>
      </c>
      <c r="C28" s="176" t="s">
        <v>271</v>
      </c>
      <c r="D28" s="176"/>
      <c r="E28" s="69" t="s">
        <v>272</v>
      </c>
      <c r="F28" s="70" t="s">
        <v>161</v>
      </c>
      <c r="G28" s="70" t="s">
        <v>152</v>
      </c>
      <c r="H28" s="70"/>
      <c r="I28" s="70"/>
      <c r="J28" s="70"/>
      <c r="K28" s="70"/>
      <c r="L28" s="70"/>
      <c r="M28" s="70" t="s">
        <v>162</v>
      </c>
      <c r="N28" s="70"/>
      <c r="O28" s="70"/>
      <c r="P28" s="70"/>
      <c r="Q28" s="70"/>
      <c r="R28" s="70"/>
      <c r="S28" s="70"/>
      <c r="T28" s="70"/>
      <c r="U28" s="70"/>
      <c r="V28" s="153" t="s">
        <v>75</v>
      </c>
      <c r="W28" s="64"/>
      <c r="X28" s="71"/>
      <c r="Y28" s="72"/>
      <c r="Z28" s="73"/>
      <c r="AA28" s="71"/>
      <c r="AB28" s="72"/>
      <c r="AC28" s="73"/>
      <c r="AD28" s="71"/>
      <c r="AE28" s="72"/>
      <c r="AF28" s="73"/>
      <c r="AG28" s="71"/>
      <c r="AH28" s="72"/>
      <c r="AI28" s="73"/>
      <c r="AJ28" s="49" t="s">
        <v>273</v>
      </c>
      <c r="AK28" s="72"/>
      <c r="AL28" s="51" t="s">
        <v>274</v>
      </c>
      <c r="AM28" s="71"/>
      <c r="AN28" s="72"/>
      <c r="AO28" s="73"/>
      <c r="AP28" s="71"/>
      <c r="AQ28" s="72"/>
      <c r="AR28" s="73"/>
      <c r="AS28" s="71"/>
      <c r="AT28" s="72"/>
      <c r="AU28" s="73"/>
      <c r="AV28" s="71"/>
      <c r="AW28" s="72"/>
      <c r="AX28" s="73"/>
      <c r="AY28" s="71"/>
      <c r="AZ28" s="72"/>
      <c r="BA28" s="73"/>
      <c r="BB28" s="71"/>
      <c r="BC28" s="72"/>
      <c r="BD28" s="73"/>
      <c r="BE28" s="71"/>
      <c r="BF28" s="72"/>
      <c r="BG28" s="73"/>
      <c r="BH28" s="71"/>
      <c r="BI28" s="72"/>
      <c r="BJ28" s="73"/>
      <c r="BK28" s="155" t="s">
        <v>275</v>
      </c>
      <c r="BL28" s="155" t="s">
        <v>179</v>
      </c>
      <c r="BM28" s="155" t="s">
        <v>276</v>
      </c>
      <c r="BN28" s="155" t="s">
        <v>277</v>
      </c>
      <c r="BO28" s="155">
        <v>7.61</v>
      </c>
      <c r="BP28" s="155" t="s">
        <v>503</v>
      </c>
      <c r="BQ28" s="155" t="s">
        <v>514</v>
      </c>
      <c r="BR28" s="120" t="s">
        <v>265</v>
      </c>
      <c r="BS28" s="120" t="s">
        <v>169</v>
      </c>
      <c r="BT28" s="155" t="s">
        <v>200</v>
      </c>
      <c r="BU28" s="65"/>
      <c r="BV28" s="65"/>
    </row>
    <row r="29" spans="1:74" s="44" customFormat="1" ht="54" customHeight="1" x14ac:dyDescent="0.2">
      <c r="A29" s="175"/>
      <c r="B29" s="176"/>
      <c r="C29" s="176"/>
      <c r="D29" s="176"/>
      <c r="E29" s="74" t="s">
        <v>278</v>
      </c>
      <c r="F29" s="70" t="s">
        <v>151</v>
      </c>
      <c r="G29" s="70" t="s">
        <v>174</v>
      </c>
      <c r="H29" s="70"/>
      <c r="I29" s="70"/>
      <c r="J29" s="70"/>
      <c r="K29" s="75"/>
      <c r="L29" s="75"/>
      <c r="M29" s="75">
        <v>100</v>
      </c>
      <c r="N29" s="75"/>
      <c r="O29" s="75"/>
      <c r="P29" s="75"/>
      <c r="Q29" s="75">
        <v>100</v>
      </c>
      <c r="R29" s="75"/>
      <c r="S29" s="75"/>
      <c r="T29" s="75"/>
      <c r="U29" s="75">
        <v>100</v>
      </c>
      <c r="V29" s="153"/>
      <c r="W29" s="64"/>
      <c r="X29" s="71"/>
      <c r="Y29" s="72"/>
      <c r="Z29" s="73"/>
      <c r="AA29" s="71"/>
      <c r="AB29" s="72"/>
      <c r="AC29" s="73"/>
      <c r="AD29" s="71"/>
      <c r="AE29" s="72"/>
      <c r="AF29" s="73"/>
      <c r="AG29" s="71"/>
      <c r="AH29" s="72"/>
      <c r="AI29" s="73"/>
      <c r="AJ29" s="49">
        <v>100</v>
      </c>
      <c r="AK29" s="50" t="s">
        <v>203</v>
      </c>
      <c r="AL29" s="51" t="s">
        <v>204</v>
      </c>
      <c r="AM29" s="71"/>
      <c r="AN29" s="72"/>
      <c r="AO29" s="73"/>
      <c r="AP29" s="71"/>
      <c r="AQ29" s="72"/>
      <c r="AR29" s="73"/>
      <c r="AS29" s="71"/>
      <c r="AT29" s="72"/>
      <c r="AU29" s="73"/>
      <c r="AV29" s="49">
        <v>100</v>
      </c>
      <c r="AW29" s="50" t="s">
        <v>203</v>
      </c>
      <c r="AX29" s="51" t="s">
        <v>204</v>
      </c>
      <c r="AY29" s="71"/>
      <c r="AZ29" s="72"/>
      <c r="BA29" s="73"/>
      <c r="BB29" s="71"/>
      <c r="BC29" s="72"/>
      <c r="BD29" s="73"/>
      <c r="BE29" s="71"/>
      <c r="BF29" s="72"/>
      <c r="BG29" s="73"/>
      <c r="BH29" s="49">
        <v>100</v>
      </c>
      <c r="BI29" s="50" t="s">
        <v>203</v>
      </c>
      <c r="BJ29" s="51" t="s">
        <v>204</v>
      </c>
      <c r="BK29" s="155"/>
      <c r="BL29" s="155"/>
      <c r="BM29" s="155"/>
      <c r="BN29" s="155"/>
      <c r="BO29" s="155"/>
      <c r="BP29" s="155"/>
      <c r="BQ29" s="155"/>
      <c r="BR29" s="155" t="s">
        <v>165</v>
      </c>
      <c r="BS29" s="155" t="s">
        <v>166</v>
      </c>
      <c r="BT29" s="155"/>
      <c r="BU29" s="65"/>
      <c r="BV29" s="65"/>
    </row>
    <row r="30" spans="1:74" s="44" customFormat="1" ht="44.25" customHeight="1" x14ac:dyDescent="0.2">
      <c r="A30" s="175"/>
      <c r="B30" s="176"/>
      <c r="C30" s="176"/>
      <c r="D30" s="176"/>
      <c r="E30" s="69" t="s">
        <v>279</v>
      </c>
      <c r="F30" s="70" t="s">
        <v>280</v>
      </c>
      <c r="G30" s="70" t="s">
        <v>152</v>
      </c>
      <c r="H30" s="70"/>
      <c r="I30" s="70"/>
      <c r="J30" s="70"/>
      <c r="K30" s="75"/>
      <c r="L30" s="75"/>
      <c r="M30" s="75"/>
      <c r="N30" s="75"/>
      <c r="O30" s="75"/>
      <c r="P30" s="75"/>
      <c r="Q30" s="76">
        <v>0.2</v>
      </c>
      <c r="R30" s="75"/>
      <c r="S30" s="75"/>
      <c r="T30" s="75"/>
      <c r="U30" s="75"/>
      <c r="V30" s="153"/>
      <c r="W30" s="64"/>
      <c r="X30" s="49"/>
      <c r="Y30" s="50"/>
      <c r="Z30" s="51"/>
      <c r="AA30" s="49"/>
      <c r="AB30" s="50"/>
      <c r="AC30" s="51"/>
      <c r="AD30" s="49"/>
      <c r="AE30" s="50"/>
      <c r="AF30" s="51"/>
      <c r="AG30" s="49"/>
      <c r="AH30" s="50"/>
      <c r="AI30" s="51"/>
      <c r="AJ30" s="49"/>
      <c r="AK30" s="50"/>
      <c r="AL30" s="51"/>
      <c r="AM30" s="49"/>
      <c r="AN30" s="50"/>
      <c r="AO30" s="51"/>
      <c r="AP30" s="49"/>
      <c r="AQ30" s="50"/>
      <c r="AR30" s="51"/>
      <c r="AS30" s="49"/>
      <c r="AT30" s="50"/>
      <c r="AU30" s="51"/>
      <c r="AV30" s="59">
        <v>0.2</v>
      </c>
      <c r="AW30" s="50" t="s">
        <v>281</v>
      </c>
      <c r="AX30" s="51" t="s">
        <v>282</v>
      </c>
      <c r="AY30" s="49"/>
      <c r="AZ30" s="50"/>
      <c r="BA30" s="51"/>
      <c r="BB30" s="49"/>
      <c r="BC30" s="50"/>
      <c r="BD30" s="51"/>
      <c r="BE30" s="49"/>
      <c r="BF30" s="50"/>
      <c r="BG30" s="51"/>
      <c r="BH30" s="49"/>
      <c r="BI30" s="50"/>
      <c r="BJ30" s="51"/>
      <c r="BK30" s="155"/>
      <c r="BL30" s="155"/>
      <c r="BM30" s="155"/>
      <c r="BN30" s="155"/>
      <c r="BO30" s="155"/>
      <c r="BP30" s="155"/>
      <c r="BQ30" s="155"/>
      <c r="BR30" s="155"/>
      <c r="BS30" s="155"/>
      <c r="BT30" s="155"/>
      <c r="BU30" s="65"/>
      <c r="BV30" s="65"/>
    </row>
    <row r="31" spans="1:74" ht="102" customHeight="1" x14ac:dyDescent="0.2">
      <c r="A31" s="138">
        <v>34</v>
      </c>
      <c r="B31" s="46" t="s">
        <v>285</v>
      </c>
      <c r="C31" s="154" t="s">
        <v>286</v>
      </c>
      <c r="D31" s="154"/>
      <c r="E31" s="46" t="s">
        <v>287</v>
      </c>
      <c r="F31" s="46" t="s">
        <v>161</v>
      </c>
      <c r="G31" s="46" t="s">
        <v>152</v>
      </c>
      <c r="H31" s="47"/>
      <c r="I31" s="47"/>
      <c r="J31" s="47"/>
      <c r="K31" s="46" t="s">
        <v>162</v>
      </c>
      <c r="L31" s="47"/>
      <c r="M31" s="47"/>
      <c r="N31" s="47"/>
      <c r="O31" s="47"/>
      <c r="P31" s="47"/>
      <c r="Q31" s="47"/>
      <c r="R31" s="47"/>
      <c r="S31" s="47"/>
      <c r="T31" s="47"/>
      <c r="U31" s="47"/>
      <c r="V31" s="47" t="s">
        <v>85</v>
      </c>
      <c r="X31" s="49"/>
      <c r="Y31" s="50"/>
      <c r="Z31" s="51"/>
      <c r="AA31" s="49"/>
      <c r="AB31" s="50"/>
      <c r="AC31" s="51"/>
      <c r="AD31" s="49" t="s">
        <v>287</v>
      </c>
      <c r="AE31" s="50"/>
      <c r="AF31" s="51" t="s">
        <v>288</v>
      </c>
      <c r="AG31" s="49"/>
      <c r="AH31" s="50"/>
      <c r="AI31" s="51"/>
      <c r="AJ31" s="49"/>
      <c r="AK31" s="50"/>
      <c r="AL31" s="51"/>
      <c r="AM31" s="49"/>
      <c r="AN31" s="50"/>
      <c r="AO31" s="51"/>
      <c r="AP31" s="49"/>
      <c r="AQ31" s="50"/>
      <c r="AR31" s="51"/>
      <c r="AS31" s="49"/>
      <c r="AT31" s="50"/>
      <c r="AU31" s="51"/>
      <c r="AV31" s="49"/>
      <c r="AW31" s="50"/>
      <c r="AX31" s="51"/>
      <c r="AY31" s="49"/>
      <c r="AZ31" s="50"/>
      <c r="BA31" s="51"/>
      <c r="BB31" s="49"/>
      <c r="BC31" s="50"/>
      <c r="BD31" s="51"/>
      <c r="BE31" s="49"/>
      <c r="BF31" s="50"/>
      <c r="BG31" s="51"/>
      <c r="BH31" s="49"/>
      <c r="BI31" s="50"/>
      <c r="BJ31" s="51"/>
      <c r="BK31" s="46" t="s">
        <v>289</v>
      </c>
      <c r="BL31" s="46" t="s">
        <v>157</v>
      </c>
      <c r="BM31" s="46" t="s">
        <v>290</v>
      </c>
      <c r="BN31" s="46" t="s">
        <v>291</v>
      </c>
      <c r="BO31" s="46">
        <v>2.1</v>
      </c>
      <c r="BP31" s="46" t="s">
        <v>500</v>
      </c>
      <c r="BQ31" s="46" t="s">
        <v>515</v>
      </c>
      <c r="BR31" s="121" t="s">
        <v>283</v>
      </c>
      <c r="BS31" s="119" t="s">
        <v>284</v>
      </c>
      <c r="BT31" s="119" t="s">
        <v>200</v>
      </c>
      <c r="BU31" s="52"/>
      <c r="BV31" s="52"/>
    </row>
    <row r="32" spans="1:74" ht="41.25" customHeight="1" x14ac:dyDescent="0.2">
      <c r="A32" s="180">
        <v>35</v>
      </c>
      <c r="B32" s="154" t="s">
        <v>292</v>
      </c>
      <c r="C32" s="154" t="s">
        <v>293</v>
      </c>
      <c r="D32" s="154"/>
      <c r="E32" s="154" t="s">
        <v>294</v>
      </c>
      <c r="F32" s="155" t="s">
        <v>151</v>
      </c>
      <c r="G32" s="155" t="s">
        <v>174</v>
      </c>
      <c r="H32" s="155"/>
      <c r="I32" s="155">
        <v>5</v>
      </c>
      <c r="J32" s="155"/>
      <c r="K32" s="155"/>
      <c r="L32" s="155"/>
      <c r="M32" s="155">
        <v>5</v>
      </c>
      <c r="N32" s="155"/>
      <c r="O32" s="155"/>
      <c r="P32" s="155"/>
      <c r="Q32" s="155">
        <v>5</v>
      </c>
      <c r="R32" s="155"/>
      <c r="S32" s="155"/>
      <c r="T32" s="155"/>
      <c r="U32" s="155">
        <v>5</v>
      </c>
      <c r="V32" s="153" t="s">
        <v>85</v>
      </c>
      <c r="X32" s="181">
        <v>5</v>
      </c>
      <c r="Y32" s="182">
        <v>4</v>
      </c>
      <c r="Z32" s="183" t="s">
        <v>243</v>
      </c>
      <c r="AA32" s="181"/>
      <c r="AB32" s="182"/>
      <c r="AC32" s="183"/>
      <c r="AD32" s="181"/>
      <c r="AE32" s="182"/>
      <c r="AF32" s="183"/>
      <c r="AG32" s="181"/>
      <c r="AH32" s="182"/>
      <c r="AI32" s="183"/>
      <c r="AJ32" s="181">
        <v>5</v>
      </c>
      <c r="AK32" s="182">
        <v>4</v>
      </c>
      <c r="AL32" s="183" t="s">
        <v>243</v>
      </c>
      <c r="AM32" s="181"/>
      <c r="AN32" s="182"/>
      <c r="AO32" s="183"/>
      <c r="AP32" s="181"/>
      <c r="AQ32" s="182"/>
      <c r="AR32" s="183"/>
      <c r="AS32" s="181"/>
      <c r="AT32" s="182"/>
      <c r="AU32" s="183"/>
      <c r="AV32" s="181">
        <v>5</v>
      </c>
      <c r="AW32" s="182">
        <v>4</v>
      </c>
      <c r="AX32" s="183" t="s">
        <v>243</v>
      </c>
      <c r="AY32" s="181"/>
      <c r="AZ32" s="182"/>
      <c r="BA32" s="183"/>
      <c r="BB32" s="181"/>
      <c r="BC32" s="182"/>
      <c r="BD32" s="183"/>
      <c r="BE32" s="181"/>
      <c r="BF32" s="182"/>
      <c r="BG32" s="183"/>
      <c r="BH32" s="181">
        <v>5</v>
      </c>
      <c r="BI32" s="182">
        <v>4</v>
      </c>
      <c r="BJ32" s="183" t="s">
        <v>243</v>
      </c>
      <c r="BK32" s="155" t="s">
        <v>205</v>
      </c>
      <c r="BL32" s="154" t="s">
        <v>179</v>
      </c>
      <c r="BM32" s="155" t="s">
        <v>206</v>
      </c>
      <c r="BN32" s="155" t="s">
        <v>207</v>
      </c>
      <c r="BO32" s="155">
        <v>22.39</v>
      </c>
      <c r="BP32" s="156" t="s">
        <v>500</v>
      </c>
      <c r="BQ32" s="156" t="s">
        <v>516</v>
      </c>
      <c r="BR32" s="154" t="s">
        <v>165</v>
      </c>
      <c r="BS32" s="154" t="s">
        <v>166</v>
      </c>
      <c r="BT32" s="154" t="s">
        <v>200</v>
      </c>
      <c r="BU32" s="52"/>
      <c r="BV32" s="52"/>
    </row>
    <row r="33" spans="1:74" ht="27" customHeight="1" x14ac:dyDescent="0.2">
      <c r="A33" s="180"/>
      <c r="B33" s="154"/>
      <c r="C33" s="154"/>
      <c r="D33" s="154"/>
      <c r="E33" s="154"/>
      <c r="F33" s="155"/>
      <c r="G33" s="155"/>
      <c r="H33" s="155"/>
      <c r="I33" s="155">
        <v>5</v>
      </c>
      <c r="J33" s="155"/>
      <c r="K33" s="155"/>
      <c r="L33" s="155"/>
      <c r="M33" s="155">
        <v>5</v>
      </c>
      <c r="N33" s="155"/>
      <c r="O33" s="155"/>
      <c r="P33" s="155"/>
      <c r="Q33" s="155">
        <v>5</v>
      </c>
      <c r="R33" s="155"/>
      <c r="S33" s="155"/>
      <c r="T33" s="155"/>
      <c r="U33" s="155">
        <v>5</v>
      </c>
      <c r="V33" s="153"/>
      <c r="X33" s="181"/>
      <c r="Y33" s="182"/>
      <c r="Z33" s="183"/>
      <c r="AA33" s="181"/>
      <c r="AB33" s="182"/>
      <c r="AC33" s="183"/>
      <c r="AD33" s="181"/>
      <c r="AE33" s="182"/>
      <c r="AF33" s="183"/>
      <c r="AG33" s="181"/>
      <c r="AH33" s="182"/>
      <c r="AI33" s="183"/>
      <c r="AJ33" s="181"/>
      <c r="AK33" s="182"/>
      <c r="AL33" s="183"/>
      <c r="AM33" s="181"/>
      <c r="AN33" s="182"/>
      <c r="AO33" s="183"/>
      <c r="AP33" s="181"/>
      <c r="AQ33" s="182"/>
      <c r="AR33" s="183"/>
      <c r="AS33" s="181"/>
      <c r="AT33" s="182"/>
      <c r="AU33" s="183"/>
      <c r="AV33" s="181"/>
      <c r="AW33" s="182"/>
      <c r="AX33" s="183"/>
      <c r="AY33" s="181"/>
      <c r="AZ33" s="182"/>
      <c r="BA33" s="183"/>
      <c r="BB33" s="181"/>
      <c r="BC33" s="182"/>
      <c r="BD33" s="183"/>
      <c r="BE33" s="181"/>
      <c r="BF33" s="182"/>
      <c r="BG33" s="183"/>
      <c r="BH33" s="181"/>
      <c r="BI33" s="182"/>
      <c r="BJ33" s="183"/>
      <c r="BK33" s="155"/>
      <c r="BL33" s="154"/>
      <c r="BM33" s="155"/>
      <c r="BN33" s="155"/>
      <c r="BO33" s="155"/>
      <c r="BP33" s="158"/>
      <c r="BQ33" s="158"/>
      <c r="BR33" s="154"/>
      <c r="BS33" s="154"/>
      <c r="BT33" s="154"/>
      <c r="BU33" s="52"/>
      <c r="BV33" s="52"/>
    </row>
    <row r="34" spans="1:74" ht="46.5" customHeight="1" x14ac:dyDescent="0.2">
      <c r="A34" s="180"/>
      <c r="B34" s="154"/>
      <c r="C34" s="154"/>
      <c r="D34" s="154"/>
      <c r="E34" s="46" t="s">
        <v>295</v>
      </c>
      <c r="F34" s="46" t="s">
        <v>151</v>
      </c>
      <c r="G34" s="46" t="s">
        <v>258</v>
      </c>
      <c r="H34" s="47"/>
      <c r="I34" s="47"/>
      <c r="J34" s="47"/>
      <c r="K34" s="46">
        <v>4</v>
      </c>
      <c r="L34" s="47"/>
      <c r="M34" s="46">
        <v>4</v>
      </c>
      <c r="N34" s="47"/>
      <c r="O34" s="46">
        <v>4</v>
      </c>
      <c r="P34" s="47"/>
      <c r="Q34" s="46">
        <v>4</v>
      </c>
      <c r="R34" s="47"/>
      <c r="S34" s="46">
        <v>4</v>
      </c>
      <c r="T34" s="47"/>
      <c r="U34" s="46">
        <v>4</v>
      </c>
      <c r="V34" s="153"/>
      <c r="X34" s="49"/>
      <c r="Y34" s="50"/>
      <c r="Z34" s="51"/>
      <c r="AA34" s="49"/>
      <c r="AB34" s="50"/>
      <c r="AC34" s="51"/>
      <c r="AD34" s="49">
        <v>4</v>
      </c>
      <c r="AE34" s="50">
        <v>3</v>
      </c>
      <c r="AF34" s="51" t="s">
        <v>168</v>
      </c>
      <c r="AG34" s="49"/>
      <c r="AH34" s="50"/>
      <c r="AI34" s="51"/>
      <c r="AJ34" s="49">
        <v>4</v>
      </c>
      <c r="AK34" s="50">
        <v>3</v>
      </c>
      <c r="AL34" s="51" t="s">
        <v>168</v>
      </c>
      <c r="AM34" s="49"/>
      <c r="AN34" s="50"/>
      <c r="AO34" s="51"/>
      <c r="AP34" s="49">
        <v>4</v>
      </c>
      <c r="AQ34" s="50">
        <v>3</v>
      </c>
      <c r="AR34" s="51" t="s">
        <v>168</v>
      </c>
      <c r="AS34" s="49"/>
      <c r="AT34" s="50"/>
      <c r="AU34" s="51"/>
      <c r="AV34" s="49">
        <v>4</v>
      </c>
      <c r="AW34" s="50">
        <v>3</v>
      </c>
      <c r="AX34" s="51" t="s">
        <v>168</v>
      </c>
      <c r="AY34" s="49"/>
      <c r="AZ34" s="50"/>
      <c r="BA34" s="51"/>
      <c r="BB34" s="49">
        <v>4</v>
      </c>
      <c r="BC34" s="50">
        <v>3</v>
      </c>
      <c r="BD34" s="51" t="s">
        <v>168</v>
      </c>
      <c r="BE34" s="49"/>
      <c r="BF34" s="50"/>
      <c r="BG34" s="51"/>
      <c r="BH34" s="49">
        <v>4</v>
      </c>
      <c r="BI34" s="50">
        <v>3</v>
      </c>
      <c r="BJ34" s="51" t="s">
        <v>168</v>
      </c>
      <c r="BK34" s="55" t="s">
        <v>212</v>
      </c>
      <c r="BL34" s="46" t="s">
        <v>179</v>
      </c>
      <c r="BM34" s="55" t="s">
        <v>213</v>
      </c>
      <c r="BN34" s="55" t="s">
        <v>207</v>
      </c>
      <c r="BO34" s="55">
        <v>20.2</v>
      </c>
      <c r="BP34" s="157"/>
      <c r="BQ34" s="157"/>
      <c r="BR34" s="154"/>
      <c r="BS34" s="154"/>
      <c r="BT34" s="154"/>
      <c r="BU34" s="52"/>
      <c r="BV34" s="52"/>
    </row>
    <row r="35" spans="1:74" s="44" customFormat="1" ht="48" customHeight="1" x14ac:dyDescent="0.2">
      <c r="A35" s="180">
        <v>36</v>
      </c>
      <c r="B35" s="154" t="s">
        <v>297</v>
      </c>
      <c r="C35" s="154" t="s">
        <v>298</v>
      </c>
      <c r="D35" s="154"/>
      <c r="E35" s="46" t="s">
        <v>299</v>
      </c>
      <c r="F35" s="46" t="s">
        <v>151</v>
      </c>
      <c r="G35" s="46" t="s">
        <v>174</v>
      </c>
      <c r="H35" s="47"/>
      <c r="I35" s="47"/>
      <c r="J35" s="47"/>
      <c r="K35" s="47"/>
      <c r="L35" s="47"/>
      <c r="M35" s="46"/>
      <c r="N35" s="47"/>
      <c r="O35" s="47"/>
      <c r="P35" s="47"/>
      <c r="Q35" s="46">
        <v>500</v>
      </c>
      <c r="R35" s="47"/>
      <c r="S35" s="47"/>
      <c r="T35" s="47"/>
      <c r="U35" s="46"/>
      <c r="V35" s="153" t="s">
        <v>88</v>
      </c>
      <c r="W35" s="64"/>
      <c r="X35" s="49"/>
      <c r="Y35" s="50"/>
      <c r="Z35" s="51"/>
      <c r="AA35" s="49"/>
      <c r="AB35" s="50"/>
      <c r="AC35" s="51"/>
      <c r="AD35" s="49"/>
      <c r="AE35" s="50"/>
      <c r="AF35" s="51"/>
      <c r="AG35" s="49"/>
      <c r="AH35" s="50"/>
      <c r="AI35" s="51"/>
      <c r="AJ35" s="49"/>
      <c r="AK35" s="50"/>
      <c r="AL35" s="51"/>
      <c r="AM35" s="49"/>
      <c r="AN35" s="50"/>
      <c r="AO35" s="51"/>
      <c r="AP35" s="49"/>
      <c r="AQ35" s="50"/>
      <c r="AR35" s="51"/>
      <c r="AS35" s="49"/>
      <c r="AT35" s="50"/>
      <c r="AU35" s="51"/>
      <c r="AV35" s="49">
        <v>500</v>
      </c>
      <c r="AW35" s="50" t="s">
        <v>261</v>
      </c>
      <c r="AX35" s="51" t="s">
        <v>262</v>
      </c>
      <c r="AY35" s="49"/>
      <c r="AZ35" s="50"/>
      <c r="BA35" s="51"/>
      <c r="BB35" s="49"/>
      <c r="BC35" s="50"/>
      <c r="BD35" s="51"/>
      <c r="BE35" s="49"/>
      <c r="BF35" s="50"/>
      <c r="BG35" s="51"/>
      <c r="BH35" s="49"/>
      <c r="BI35" s="50"/>
      <c r="BJ35" s="51"/>
      <c r="BK35" s="154" t="s">
        <v>300</v>
      </c>
      <c r="BL35" s="154" t="s">
        <v>157</v>
      </c>
      <c r="BM35" s="154" t="s">
        <v>301</v>
      </c>
      <c r="BN35" s="154" t="s">
        <v>159</v>
      </c>
      <c r="BO35" s="177">
        <v>23.5</v>
      </c>
      <c r="BP35" s="154" t="s">
        <v>497</v>
      </c>
      <c r="BQ35" s="154" t="s">
        <v>517</v>
      </c>
      <c r="BR35" s="194" t="s">
        <v>146</v>
      </c>
      <c r="BS35" s="154" t="s">
        <v>169</v>
      </c>
      <c r="BT35" s="155" t="s">
        <v>296</v>
      </c>
      <c r="BU35" s="52"/>
      <c r="BV35" s="52"/>
    </row>
    <row r="36" spans="1:74" s="44" customFormat="1" ht="36.75" customHeight="1" x14ac:dyDescent="0.2">
      <c r="A36" s="180"/>
      <c r="B36" s="154"/>
      <c r="C36" s="154"/>
      <c r="D36" s="154"/>
      <c r="E36" s="54" t="s">
        <v>302</v>
      </c>
      <c r="F36" s="46" t="s">
        <v>151</v>
      </c>
      <c r="G36" s="46" t="s">
        <v>174</v>
      </c>
      <c r="H36" s="47"/>
      <c r="I36" s="47"/>
      <c r="J36" s="47"/>
      <c r="K36" s="47"/>
      <c r="L36" s="47"/>
      <c r="M36" s="46"/>
      <c r="N36" s="47"/>
      <c r="O36" s="47"/>
      <c r="P36" s="47"/>
      <c r="Q36" s="46"/>
      <c r="R36" s="47"/>
      <c r="S36" s="47">
        <v>16</v>
      </c>
      <c r="T36" s="47"/>
      <c r="U36" s="46"/>
      <c r="V36" s="153"/>
      <c r="W36" s="64"/>
      <c r="X36" s="49"/>
      <c r="Y36" s="50"/>
      <c r="Z36" s="51"/>
      <c r="AA36" s="49"/>
      <c r="AB36" s="50"/>
      <c r="AC36" s="51"/>
      <c r="AD36" s="49"/>
      <c r="AE36" s="50"/>
      <c r="AF36" s="51"/>
      <c r="AG36" s="49"/>
      <c r="AH36" s="50"/>
      <c r="AI36" s="51"/>
      <c r="AJ36" s="49"/>
      <c r="AK36" s="50"/>
      <c r="AL36" s="51"/>
      <c r="AM36" s="49"/>
      <c r="AN36" s="50"/>
      <c r="AO36" s="51"/>
      <c r="AP36" s="49"/>
      <c r="AQ36" s="50"/>
      <c r="AR36" s="51"/>
      <c r="AS36" s="49"/>
      <c r="AT36" s="50"/>
      <c r="AU36" s="51"/>
      <c r="AV36" s="49"/>
      <c r="AW36" s="50"/>
      <c r="AX36" s="51"/>
      <c r="AY36" s="49"/>
      <c r="AZ36" s="50"/>
      <c r="BA36" s="51"/>
      <c r="BB36" s="49">
        <v>16</v>
      </c>
      <c r="BC36" s="50" t="s">
        <v>303</v>
      </c>
      <c r="BD36" s="51" t="s">
        <v>304</v>
      </c>
      <c r="BE36" s="49"/>
      <c r="BF36" s="50"/>
      <c r="BG36" s="51"/>
      <c r="BH36" s="49"/>
      <c r="BI36" s="50"/>
      <c r="BJ36" s="51"/>
      <c r="BK36" s="154"/>
      <c r="BL36" s="154"/>
      <c r="BM36" s="154"/>
      <c r="BN36" s="154"/>
      <c r="BO36" s="177"/>
      <c r="BP36" s="154"/>
      <c r="BQ36" s="154"/>
      <c r="BR36" s="194"/>
      <c r="BS36" s="154"/>
      <c r="BT36" s="155"/>
      <c r="BU36" s="52"/>
      <c r="BV36" s="52"/>
    </row>
    <row r="37" spans="1:74" s="44" customFormat="1" ht="39" customHeight="1" x14ac:dyDescent="0.2">
      <c r="A37" s="175">
        <v>42</v>
      </c>
      <c r="B37" s="155" t="s">
        <v>305</v>
      </c>
      <c r="C37" s="155" t="s">
        <v>306</v>
      </c>
      <c r="D37" s="155"/>
      <c r="E37" s="55" t="s">
        <v>307</v>
      </c>
      <c r="F37" s="55" t="s">
        <v>151</v>
      </c>
      <c r="G37" s="55" t="s">
        <v>152</v>
      </c>
      <c r="H37" s="63"/>
      <c r="I37" s="63"/>
      <c r="J37" s="63"/>
      <c r="K37" s="63"/>
      <c r="L37" s="63"/>
      <c r="M37" s="63">
        <v>500</v>
      </c>
      <c r="N37" s="63"/>
      <c r="O37" s="63"/>
      <c r="P37" s="63"/>
      <c r="Q37" s="63"/>
      <c r="R37" s="63"/>
      <c r="S37" s="63"/>
      <c r="T37" s="63"/>
      <c r="U37" s="55"/>
      <c r="V37" s="153" t="s">
        <v>90</v>
      </c>
      <c r="W37" s="64"/>
      <c r="X37" s="49"/>
      <c r="Y37" s="50"/>
      <c r="Z37" s="51"/>
      <c r="AA37" s="49"/>
      <c r="AB37" s="50"/>
      <c r="AC37" s="51"/>
      <c r="AD37" s="49"/>
      <c r="AE37" s="50"/>
      <c r="AF37" s="51"/>
      <c r="AG37" s="49"/>
      <c r="AH37" s="50"/>
      <c r="AI37" s="51"/>
      <c r="AJ37" s="49">
        <v>500</v>
      </c>
      <c r="AK37" s="50" t="s">
        <v>261</v>
      </c>
      <c r="AL37" s="51" t="s">
        <v>262</v>
      </c>
      <c r="AM37" s="49"/>
      <c r="AN37" s="50"/>
      <c r="AO37" s="51"/>
      <c r="AP37" s="49"/>
      <c r="AQ37" s="50"/>
      <c r="AR37" s="51"/>
      <c r="AS37" s="49"/>
      <c r="AT37" s="50"/>
      <c r="AU37" s="51"/>
      <c r="AV37" s="49"/>
      <c r="AW37" s="50"/>
      <c r="AX37" s="51"/>
      <c r="AY37" s="49"/>
      <c r="AZ37" s="50"/>
      <c r="BA37" s="51"/>
      <c r="BB37" s="49"/>
      <c r="BC37" s="50"/>
      <c r="BD37" s="51"/>
      <c r="BE37" s="49"/>
      <c r="BF37" s="50"/>
      <c r="BG37" s="51"/>
      <c r="BH37" s="49"/>
      <c r="BI37" s="50"/>
      <c r="BJ37" s="51"/>
      <c r="BK37" s="155" t="s">
        <v>308</v>
      </c>
      <c r="BL37" s="155" t="s">
        <v>179</v>
      </c>
      <c r="BM37" s="155" t="s">
        <v>309</v>
      </c>
      <c r="BN37" s="155" t="s">
        <v>310</v>
      </c>
      <c r="BO37" s="179">
        <v>768720</v>
      </c>
      <c r="BP37" s="155" t="s">
        <v>502</v>
      </c>
      <c r="BQ37" s="155" t="s">
        <v>518</v>
      </c>
      <c r="BR37" s="195" t="s">
        <v>283</v>
      </c>
      <c r="BS37" s="195" t="s">
        <v>284</v>
      </c>
      <c r="BT37" s="195" t="s">
        <v>65</v>
      </c>
      <c r="BU37" s="65"/>
      <c r="BV37" s="65"/>
    </row>
    <row r="38" spans="1:74" s="44" customFormat="1" ht="30" customHeight="1" x14ac:dyDescent="0.2">
      <c r="A38" s="175"/>
      <c r="B38" s="155"/>
      <c r="C38" s="155"/>
      <c r="D38" s="155"/>
      <c r="E38" s="55" t="s">
        <v>311</v>
      </c>
      <c r="F38" s="55" t="s">
        <v>151</v>
      </c>
      <c r="G38" s="55" t="s">
        <v>152</v>
      </c>
      <c r="H38" s="63"/>
      <c r="I38" s="63"/>
      <c r="J38" s="63"/>
      <c r="K38" s="63"/>
      <c r="L38" s="63"/>
      <c r="M38" s="63"/>
      <c r="N38" s="63"/>
      <c r="O38" s="63"/>
      <c r="P38" s="63"/>
      <c r="Q38" s="63"/>
      <c r="R38" s="63"/>
      <c r="S38" s="63"/>
      <c r="T38" s="63"/>
      <c r="U38" s="77">
        <v>21000</v>
      </c>
      <c r="V38" s="153"/>
      <c r="W38" s="64"/>
      <c r="X38" s="49"/>
      <c r="Y38" s="50"/>
      <c r="Z38" s="51"/>
      <c r="AA38" s="49"/>
      <c r="AB38" s="50"/>
      <c r="AC38" s="51"/>
      <c r="AD38" s="49"/>
      <c r="AE38" s="50"/>
      <c r="AF38" s="51"/>
      <c r="AG38" s="49"/>
      <c r="AH38" s="50"/>
      <c r="AI38" s="51"/>
      <c r="AJ38" s="49"/>
      <c r="AK38" s="50"/>
      <c r="AL38" s="51"/>
      <c r="AM38" s="49"/>
      <c r="AN38" s="50"/>
      <c r="AO38" s="51"/>
      <c r="AP38" s="49"/>
      <c r="AQ38" s="50"/>
      <c r="AR38" s="51"/>
      <c r="AS38" s="49"/>
      <c r="AT38" s="50"/>
      <c r="AU38" s="51"/>
      <c r="AV38" s="49"/>
      <c r="AW38" s="50"/>
      <c r="AX38" s="51"/>
      <c r="AY38" s="49"/>
      <c r="AZ38" s="50"/>
      <c r="BA38" s="51"/>
      <c r="BB38" s="49"/>
      <c r="BC38" s="50"/>
      <c r="BD38" s="51"/>
      <c r="BE38" s="49"/>
      <c r="BF38" s="50"/>
      <c r="BG38" s="51"/>
      <c r="BH38" s="78">
        <v>21000</v>
      </c>
      <c r="BI38" s="79" t="s">
        <v>312</v>
      </c>
      <c r="BJ38" s="51" t="s">
        <v>313</v>
      </c>
      <c r="BK38" s="155"/>
      <c r="BL38" s="155"/>
      <c r="BM38" s="155"/>
      <c r="BN38" s="155"/>
      <c r="BO38" s="179"/>
      <c r="BP38" s="155"/>
      <c r="BQ38" s="155"/>
      <c r="BR38" s="195"/>
      <c r="BS38" s="195"/>
      <c r="BT38" s="195"/>
      <c r="BU38" s="65"/>
      <c r="BV38" s="65"/>
    </row>
    <row r="39" spans="1:74" s="44" customFormat="1" ht="30" customHeight="1" x14ac:dyDescent="0.2">
      <c r="A39" s="175"/>
      <c r="B39" s="155"/>
      <c r="C39" s="155"/>
      <c r="D39" s="155"/>
      <c r="E39" s="55" t="s">
        <v>314</v>
      </c>
      <c r="F39" s="55" t="s">
        <v>151</v>
      </c>
      <c r="G39" s="55" t="s">
        <v>152</v>
      </c>
      <c r="H39" s="63"/>
      <c r="I39" s="63"/>
      <c r="J39" s="63"/>
      <c r="K39" s="63"/>
      <c r="L39" s="63"/>
      <c r="M39" s="63"/>
      <c r="N39" s="63"/>
      <c r="O39" s="63"/>
      <c r="P39" s="63"/>
      <c r="Q39" s="63"/>
      <c r="R39" s="63"/>
      <c r="S39" s="63"/>
      <c r="T39" s="63"/>
      <c r="U39" s="55">
        <v>3.01</v>
      </c>
      <c r="V39" s="153"/>
      <c r="W39" s="64"/>
      <c r="X39" s="49"/>
      <c r="Y39" s="50"/>
      <c r="Z39" s="51"/>
      <c r="AA39" s="49"/>
      <c r="AB39" s="50"/>
      <c r="AC39" s="51"/>
      <c r="AD39" s="49"/>
      <c r="AE39" s="50"/>
      <c r="AF39" s="51"/>
      <c r="AG39" s="49"/>
      <c r="AH39" s="50"/>
      <c r="AI39" s="51"/>
      <c r="AJ39" s="49"/>
      <c r="AK39" s="50"/>
      <c r="AL39" s="51"/>
      <c r="AM39" s="49"/>
      <c r="AN39" s="50"/>
      <c r="AO39" s="51"/>
      <c r="AP39" s="49"/>
      <c r="AQ39" s="50"/>
      <c r="AR39" s="51"/>
      <c r="AS39" s="49"/>
      <c r="AT39" s="50"/>
      <c r="AU39" s="51"/>
      <c r="AV39" s="49"/>
      <c r="AW39" s="50"/>
      <c r="AX39" s="51"/>
      <c r="AY39" s="49"/>
      <c r="AZ39" s="50"/>
      <c r="BA39" s="51"/>
      <c r="BB39" s="49"/>
      <c r="BC39" s="50"/>
      <c r="BD39" s="51"/>
      <c r="BE39" s="49"/>
      <c r="BF39" s="50"/>
      <c r="BG39" s="51"/>
      <c r="BH39" s="80">
        <v>3.01</v>
      </c>
      <c r="BI39" s="50" t="s">
        <v>315</v>
      </c>
      <c r="BJ39" s="51" t="s">
        <v>316</v>
      </c>
      <c r="BK39" s="155"/>
      <c r="BL39" s="155"/>
      <c r="BM39" s="155"/>
      <c r="BN39" s="155"/>
      <c r="BO39" s="179"/>
      <c r="BP39" s="155"/>
      <c r="BQ39" s="155"/>
      <c r="BR39" s="195"/>
      <c r="BS39" s="195"/>
      <c r="BT39" s="195"/>
      <c r="BU39" s="65"/>
      <c r="BV39" s="65"/>
    </row>
    <row r="40" spans="1:74" s="85" customFormat="1" ht="104.25" customHeight="1" x14ac:dyDescent="0.2">
      <c r="A40" s="180">
        <v>43</v>
      </c>
      <c r="B40" s="154" t="s">
        <v>317</v>
      </c>
      <c r="C40" s="154" t="s">
        <v>318</v>
      </c>
      <c r="D40" s="154"/>
      <c r="E40" s="46" t="s">
        <v>319</v>
      </c>
      <c r="F40" s="46" t="s">
        <v>320</v>
      </c>
      <c r="G40" s="46" t="s">
        <v>174</v>
      </c>
      <c r="H40" s="47"/>
      <c r="I40" s="60">
        <v>0.17</v>
      </c>
      <c r="J40" s="47"/>
      <c r="K40" s="47"/>
      <c r="L40" s="47"/>
      <c r="M40" s="81">
        <v>0.315</v>
      </c>
      <c r="N40" s="47"/>
      <c r="O40" s="47"/>
      <c r="P40" s="81"/>
      <c r="Q40" s="81">
        <v>0.41499999999999998</v>
      </c>
      <c r="R40" s="47"/>
      <c r="S40" s="47"/>
      <c r="T40" s="47"/>
      <c r="U40" s="61">
        <v>0.66500000000000004</v>
      </c>
      <c r="V40" s="153" t="s">
        <v>91</v>
      </c>
      <c r="W40" s="64"/>
      <c r="X40" s="59">
        <v>0.17</v>
      </c>
      <c r="Y40" s="82" t="s">
        <v>321</v>
      </c>
      <c r="Z40" s="51" t="s">
        <v>322</v>
      </c>
      <c r="AA40" s="49"/>
      <c r="AB40" s="50"/>
      <c r="AC40" s="51"/>
      <c r="AD40" s="49"/>
      <c r="AE40" s="50"/>
      <c r="AF40" s="51"/>
      <c r="AG40" s="49"/>
      <c r="AH40" s="50"/>
      <c r="AI40" s="51"/>
      <c r="AJ40" s="83">
        <v>0.315</v>
      </c>
      <c r="AK40" s="84" t="s">
        <v>323</v>
      </c>
      <c r="AL40" s="51" t="s">
        <v>324</v>
      </c>
      <c r="AM40" s="49"/>
      <c r="AN40" s="50"/>
      <c r="AO40" s="51"/>
      <c r="AP40" s="49"/>
      <c r="AQ40" s="50"/>
      <c r="AR40" s="51"/>
      <c r="AS40" s="49"/>
      <c r="AT40" s="50"/>
      <c r="AU40" s="51"/>
      <c r="AV40" s="83">
        <v>0.41499999999999998</v>
      </c>
      <c r="AW40" s="84" t="s">
        <v>325</v>
      </c>
      <c r="AX40" s="51" t="s">
        <v>326</v>
      </c>
      <c r="AY40" s="49"/>
      <c r="AZ40" s="50"/>
      <c r="BA40" s="51"/>
      <c r="BB40" s="49"/>
      <c r="BC40" s="50"/>
      <c r="BD40" s="51"/>
      <c r="BE40" s="49"/>
      <c r="BF40" s="50"/>
      <c r="BG40" s="51"/>
      <c r="BH40" s="83">
        <v>0.66500000000000004</v>
      </c>
      <c r="BI40" s="84" t="s">
        <v>327</v>
      </c>
      <c r="BJ40" s="51" t="s">
        <v>328</v>
      </c>
      <c r="BK40" s="154" t="s">
        <v>239</v>
      </c>
      <c r="BL40" s="154" t="s">
        <v>179</v>
      </c>
      <c r="BM40" s="154" t="s">
        <v>240</v>
      </c>
      <c r="BN40" s="154" t="s">
        <v>241</v>
      </c>
      <c r="BO40" s="178">
        <v>43301</v>
      </c>
      <c r="BP40" s="154" t="s">
        <v>504</v>
      </c>
      <c r="BQ40" s="154" t="s">
        <v>519</v>
      </c>
      <c r="BR40" s="155" t="s">
        <v>146</v>
      </c>
      <c r="BS40" s="119" t="s">
        <v>234</v>
      </c>
      <c r="BT40" s="154" t="s">
        <v>65</v>
      </c>
      <c r="BU40" s="52"/>
      <c r="BV40" s="52"/>
    </row>
    <row r="41" spans="1:74" s="85" customFormat="1" ht="92.25" customHeight="1" x14ac:dyDescent="0.2">
      <c r="A41" s="180"/>
      <c r="B41" s="154"/>
      <c r="C41" s="154"/>
      <c r="D41" s="154"/>
      <c r="E41" s="55" t="s">
        <v>329</v>
      </c>
      <c r="F41" s="46" t="s">
        <v>320</v>
      </c>
      <c r="G41" s="46" t="s">
        <v>174</v>
      </c>
      <c r="H41" s="47"/>
      <c r="I41" s="47"/>
      <c r="J41" s="47"/>
      <c r="K41" s="47"/>
      <c r="L41" s="47"/>
      <c r="M41" s="60">
        <v>0.2</v>
      </c>
      <c r="N41" s="47"/>
      <c r="O41" s="47"/>
      <c r="P41" s="47"/>
      <c r="Q41" s="60">
        <v>0.4</v>
      </c>
      <c r="R41" s="47"/>
      <c r="S41" s="47"/>
      <c r="T41" s="47"/>
      <c r="U41" s="60">
        <v>0.8</v>
      </c>
      <c r="V41" s="153"/>
      <c r="W41" s="64"/>
      <c r="X41" s="49"/>
      <c r="Y41" s="50"/>
      <c r="Z41" s="51"/>
      <c r="AA41" s="49"/>
      <c r="AB41" s="50"/>
      <c r="AC41" s="51"/>
      <c r="AD41" s="49"/>
      <c r="AE41" s="50"/>
      <c r="AF41" s="51"/>
      <c r="AG41" s="49"/>
      <c r="AH41" s="50"/>
      <c r="AI41" s="51"/>
      <c r="AJ41" s="59">
        <v>0.2</v>
      </c>
      <c r="AK41" s="50" t="s">
        <v>281</v>
      </c>
      <c r="AL41" s="51" t="s">
        <v>282</v>
      </c>
      <c r="AM41" s="49"/>
      <c r="AN41" s="50"/>
      <c r="AO41" s="51"/>
      <c r="AP41" s="49"/>
      <c r="AQ41" s="50"/>
      <c r="AR41" s="51"/>
      <c r="AS41" s="49"/>
      <c r="AT41" s="50"/>
      <c r="AU41" s="51"/>
      <c r="AV41" s="59">
        <v>0.4</v>
      </c>
      <c r="AW41" s="50" t="s">
        <v>330</v>
      </c>
      <c r="AX41" s="51" t="s">
        <v>331</v>
      </c>
      <c r="AY41" s="49"/>
      <c r="AZ41" s="50"/>
      <c r="BA41" s="51"/>
      <c r="BB41" s="49"/>
      <c r="BC41" s="50"/>
      <c r="BD41" s="51"/>
      <c r="BE41" s="49"/>
      <c r="BF41" s="50"/>
      <c r="BG41" s="51"/>
      <c r="BH41" s="59">
        <v>0.8</v>
      </c>
      <c r="BI41" s="50" t="s">
        <v>196</v>
      </c>
      <c r="BJ41" s="51" t="s">
        <v>197</v>
      </c>
      <c r="BK41" s="154"/>
      <c r="BL41" s="154"/>
      <c r="BM41" s="154"/>
      <c r="BN41" s="154"/>
      <c r="BO41" s="178"/>
      <c r="BP41" s="154"/>
      <c r="BQ41" s="154"/>
      <c r="BR41" s="155"/>
      <c r="BS41" s="119" t="s">
        <v>169</v>
      </c>
      <c r="BT41" s="154"/>
      <c r="BU41" s="52"/>
      <c r="BV41" s="52"/>
    </row>
    <row r="42" spans="1:74" s="44" customFormat="1" ht="81" customHeight="1" x14ac:dyDescent="0.2">
      <c r="A42" s="180"/>
      <c r="B42" s="154"/>
      <c r="C42" s="154"/>
      <c r="D42" s="154"/>
      <c r="E42" s="55" t="s">
        <v>332</v>
      </c>
      <c r="F42" s="46" t="s">
        <v>320</v>
      </c>
      <c r="G42" s="46" t="s">
        <v>174</v>
      </c>
      <c r="H42" s="47"/>
      <c r="I42" s="60" t="s">
        <v>333</v>
      </c>
      <c r="J42" s="47"/>
      <c r="K42" s="60"/>
      <c r="L42" s="47"/>
      <c r="M42" s="60" t="s">
        <v>334</v>
      </c>
      <c r="N42" s="47"/>
      <c r="O42" s="60"/>
      <c r="P42" s="47"/>
      <c r="Q42" s="60">
        <v>0.42</v>
      </c>
      <c r="R42" s="47"/>
      <c r="S42" s="60"/>
      <c r="T42" s="47"/>
      <c r="U42" s="60">
        <v>0.45</v>
      </c>
      <c r="V42" s="153"/>
      <c r="W42" s="64"/>
      <c r="X42" s="83">
        <v>0.36499999999999999</v>
      </c>
      <c r="Y42" s="84" t="s">
        <v>335</v>
      </c>
      <c r="Z42" s="51" t="s">
        <v>336</v>
      </c>
      <c r="AA42" s="49"/>
      <c r="AB42" s="50"/>
      <c r="AC42" s="51"/>
      <c r="AD42" s="49"/>
      <c r="AE42" s="50"/>
      <c r="AF42" s="51"/>
      <c r="AG42" s="49"/>
      <c r="AH42" s="50"/>
      <c r="AI42" s="51"/>
      <c r="AJ42" s="83">
        <v>0.38500000000000001</v>
      </c>
      <c r="AK42" s="84" t="s">
        <v>337</v>
      </c>
      <c r="AL42" s="51" t="s">
        <v>338</v>
      </c>
      <c r="AM42" s="49"/>
      <c r="AN42" s="50"/>
      <c r="AO42" s="51"/>
      <c r="AP42" s="49"/>
      <c r="AQ42" s="50"/>
      <c r="AR42" s="51"/>
      <c r="AS42" s="49"/>
      <c r="AT42" s="50"/>
      <c r="AU42" s="51"/>
      <c r="AV42" s="59">
        <v>0.42</v>
      </c>
      <c r="AW42" s="82" t="s">
        <v>339</v>
      </c>
      <c r="AX42" s="51" t="s">
        <v>340</v>
      </c>
      <c r="AY42" s="49"/>
      <c r="AZ42" s="50"/>
      <c r="BA42" s="51"/>
      <c r="BB42" s="49"/>
      <c r="BC42" s="50"/>
      <c r="BD42" s="51"/>
      <c r="BE42" s="49"/>
      <c r="BF42" s="50"/>
      <c r="BG42" s="51"/>
      <c r="BH42" s="59">
        <v>0.45</v>
      </c>
      <c r="BI42" s="82" t="s">
        <v>341</v>
      </c>
      <c r="BJ42" s="51" t="s">
        <v>342</v>
      </c>
      <c r="BK42" s="154"/>
      <c r="BL42" s="154"/>
      <c r="BM42" s="154"/>
      <c r="BN42" s="154"/>
      <c r="BO42" s="178"/>
      <c r="BP42" s="154"/>
      <c r="BQ42" s="154"/>
      <c r="BR42" s="121" t="s">
        <v>165</v>
      </c>
      <c r="BS42" s="117" t="s">
        <v>182</v>
      </c>
      <c r="BT42" s="154"/>
      <c r="BU42" s="52"/>
      <c r="BV42" s="52"/>
    </row>
    <row r="43" spans="1:74" s="44" customFormat="1" ht="90.75" customHeight="1" x14ac:dyDescent="0.2">
      <c r="A43" s="138">
        <v>44</v>
      </c>
      <c r="B43" s="46" t="s">
        <v>343</v>
      </c>
      <c r="C43" s="154" t="s">
        <v>344</v>
      </c>
      <c r="D43" s="154"/>
      <c r="E43" s="46" t="s">
        <v>345</v>
      </c>
      <c r="F43" s="46" t="s">
        <v>151</v>
      </c>
      <c r="G43" s="46" t="s">
        <v>174</v>
      </c>
      <c r="H43" s="47"/>
      <c r="I43" s="47"/>
      <c r="J43" s="47"/>
      <c r="K43" s="47"/>
      <c r="L43" s="47"/>
      <c r="M43" s="46">
        <v>1</v>
      </c>
      <c r="N43" s="47"/>
      <c r="O43" s="47"/>
      <c r="P43" s="47"/>
      <c r="Q43" s="46">
        <v>2</v>
      </c>
      <c r="R43" s="47"/>
      <c r="S43" s="47"/>
      <c r="T43" s="47"/>
      <c r="U43" s="46">
        <v>1</v>
      </c>
      <c r="V43" s="47" t="s">
        <v>88</v>
      </c>
      <c r="W43" s="64"/>
      <c r="X43" s="49"/>
      <c r="Y43" s="50"/>
      <c r="Z43" s="51"/>
      <c r="AA43" s="49"/>
      <c r="AB43" s="50"/>
      <c r="AC43" s="51"/>
      <c r="AD43" s="49"/>
      <c r="AE43" s="50"/>
      <c r="AF43" s="51"/>
      <c r="AG43" s="49"/>
      <c r="AH43" s="50"/>
      <c r="AI43" s="51"/>
      <c r="AJ43" s="49">
        <v>1</v>
      </c>
      <c r="AK43" s="50"/>
      <c r="AL43" s="51" t="s">
        <v>175</v>
      </c>
      <c r="AM43" s="49"/>
      <c r="AN43" s="50"/>
      <c r="AO43" s="51"/>
      <c r="AP43" s="49"/>
      <c r="AQ43" s="50"/>
      <c r="AR43" s="51"/>
      <c r="AS43" s="49"/>
      <c r="AT43" s="50"/>
      <c r="AU43" s="51"/>
      <c r="AV43" s="49">
        <v>2</v>
      </c>
      <c r="AW43" s="50"/>
      <c r="AX43" s="51" t="s">
        <v>175</v>
      </c>
      <c r="AY43" s="49"/>
      <c r="AZ43" s="50"/>
      <c r="BA43" s="51"/>
      <c r="BB43" s="49"/>
      <c r="BC43" s="50"/>
      <c r="BD43" s="51"/>
      <c r="BE43" s="49"/>
      <c r="BF43" s="50"/>
      <c r="BG43" s="51"/>
      <c r="BH43" s="49">
        <v>1</v>
      </c>
      <c r="BI43" s="50"/>
      <c r="BJ43" s="51" t="s">
        <v>175</v>
      </c>
      <c r="BK43" s="46" t="s">
        <v>156</v>
      </c>
      <c r="BL43" s="46" t="s">
        <v>157</v>
      </c>
      <c r="BM43" s="46" t="s">
        <v>158</v>
      </c>
      <c r="BN43" s="46" t="s">
        <v>159</v>
      </c>
      <c r="BO43" s="68">
        <v>11</v>
      </c>
      <c r="BP43" s="46" t="s">
        <v>498</v>
      </c>
      <c r="BQ43" s="46" t="s">
        <v>520</v>
      </c>
      <c r="BR43" s="121" t="s">
        <v>165</v>
      </c>
      <c r="BS43" s="119" t="s">
        <v>166</v>
      </c>
      <c r="BT43" s="119" t="s">
        <v>65</v>
      </c>
      <c r="BU43" s="52"/>
      <c r="BV43" s="52"/>
    </row>
    <row r="44" spans="1:74" s="44" customFormat="1" ht="37.5" customHeight="1" x14ac:dyDescent="0.2">
      <c r="A44" s="175">
        <v>46</v>
      </c>
      <c r="B44" s="176" t="s">
        <v>347</v>
      </c>
      <c r="C44" s="176" t="s">
        <v>348</v>
      </c>
      <c r="D44" s="176"/>
      <c r="E44" s="70" t="s">
        <v>349</v>
      </c>
      <c r="F44" s="70" t="s">
        <v>151</v>
      </c>
      <c r="G44" s="70" t="s">
        <v>174</v>
      </c>
      <c r="H44" s="70"/>
      <c r="I44" s="70"/>
      <c r="J44" s="70"/>
      <c r="K44" s="70"/>
      <c r="L44" s="70"/>
      <c r="M44" s="70">
        <v>5</v>
      </c>
      <c r="N44" s="70"/>
      <c r="O44" s="70"/>
      <c r="P44" s="70"/>
      <c r="Q44" s="70">
        <v>10</v>
      </c>
      <c r="R44" s="70"/>
      <c r="S44" s="70"/>
      <c r="T44" s="70"/>
      <c r="U44" s="70">
        <v>15</v>
      </c>
      <c r="V44" s="153" t="s">
        <v>75</v>
      </c>
      <c r="W44" s="64"/>
      <c r="X44" s="49"/>
      <c r="Y44" s="50"/>
      <c r="Z44" s="51"/>
      <c r="AA44" s="49"/>
      <c r="AB44" s="50"/>
      <c r="AC44" s="51"/>
      <c r="AD44" s="49"/>
      <c r="AE44" s="50"/>
      <c r="AF44" s="51"/>
      <c r="AG44" s="49"/>
      <c r="AH44" s="50"/>
      <c r="AI44" s="51"/>
      <c r="AJ44" s="49">
        <v>5</v>
      </c>
      <c r="AK44" s="50">
        <v>4</v>
      </c>
      <c r="AL44" s="51" t="s">
        <v>243</v>
      </c>
      <c r="AM44" s="49"/>
      <c r="AN44" s="50"/>
      <c r="AO44" s="51"/>
      <c r="AP44" s="49"/>
      <c r="AQ44" s="50"/>
      <c r="AR44" s="51"/>
      <c r="AS44" s="49"/>
      <c r="AT44" s="50"/>
      <c r="AU44" s="51"/>
      <c r="AV44" s="49">
        <v>10</v>
      </c>
      <c r="AW44" s="56" t="s">
        <v>245</v>
      </c>
      <c r="AX44" s="51" t="s">
        <v>246</v>
      </c>
      <c r="AY44" s="49"/>
      <c r="AZ44" s="50"/>
      <c r="BA44" s="51"/>
      <c r="BB44" s="49"/>
      <c r="BC44" s="50"/>
      <c r="BD44" s="51"/>
      <c r="BE44" s="49"/>
      <c r="BF44" s="50"/>
      <c r="BG44" s="51"/>
      <c r="BH44" s="49">
        <v>15</v>
      </c>
      <c r="BI44" s="56" t="s">
        <v>350</v>
      </c>
      <c r="BJ44" s="51" t="s">
        <v>351</v>
      </c>
      <c r="BK44" s="155" t="s">
        <v>275</v>
      </c>
      <c r="BL44" s="155" t="s">
        <v>179</v>
      </c>
      <c r="BM44" s="155" t="s">
        <v>352</v>
      </c>
      <c r="BN44" s="155" t="s">
        <v>277</v>
      </c>
      <c r="BO44" s="155">
        <v>7.61</v>
      </c>
      <c r="BP44" s="155" t="s">
        <v>495</v>
      </c>
      <c r="BQ44" s="155" t="s">
        <v>521</v>
      </c>
      <c r="BR44" s="120" t="s">
        <v>265</v>
      </c>
      <c r="BS44" s="120" t="s">
        <v>169</v>
      </c>
      <c r="BT44" s="155" t="s">
        <v>346</v>
      </c>
      <c r="BU44" s="65"/>
      <c r="BV44" s="65"/>
    </row>
    <row r="45" spans="1:74" s="44" customFormat="1" ht="36.75" customHeight="1" x14ac:dyDescent="0.2">
      <c r="A45" s="175"/>
      <c r="B45" s="176"/>
      <c r="C45" s="176"/>
      <c r="D45" s="176"/>
      <c r="E45" s="70" t="s">
        <v>353</v>
      </c>
      <c r="F45" s="70" t="s">
        <v>151</v>
      </c>
      <c r="G45" s="70" t="s">
        <v>258</v>
      </c>
      <c r="H45" s="70"/>
      <c r="I45" s="70"/>
      <c r="J45" s="70"/>
      <c r="K45" s="70">
        <v>500</v>
      </c>
      <c r="L45" s="70"/>
      <c r="M45" s="70">
        <v>1000</v>
      </c>
      <c r="N45" s="70"/>
      <c r="O45" s="70">
        <v>1500</v>
      </c>
      <c r="P45" s="70"/>
      <c r="Q45" s="70">
        <v>2000</v>
      </c>
      <c r="R45" s="70"/>
      <c r="S45" s="70">
        <v>2500</v>
      </c>
      <c r="T45" s="70"/>
      <c r="U45" s="70">
        <v>3000</v>
      </c>
      <c r="V45" s="153"/>
      <c r="W45" s="64"/>
      <c r="X45" s="49"/>
      <c r="Y45" s="50"/>
      <c r="Z45" s="51"/>
      <c r="AA45" s="49"/>
      <c r="AB45" s="50"/>
      <c r="AC45" s="51"/>
      <c r="AD45" s="49">
        <v>500</v>
      </c>
      <c r="AE45" s="50" t="s">
        <v>261</v>
      </c>
      <c r="AF45" s="51" t="s">
        <v>262</v>
      </c>
      <c r="AG45" s="49"/>
      <c r="AH45" s="50"/>
      <c r="AI45" s="51"/>
      <c r="AJ45" s="49">
        <v>1000</v>
      </c>
      <c r="AK45" s="50" t="s">
        <v>354</v>
      </c>
      <c r="AL45" s="51" t="s">
        <v>355</v>
      </c>
      <c r="AM45" s="49"/>
      <c r="AN45" s="50"/>
      <c r="AO45" s="51"/>
      <c r="AP45" s="49">
        <v>1500</v>
      </c>
      <c r="AQ45" s="50" t="s">
        <v>356</v>
      </c>
      <c r="AR45" s="51" t="s">
        <v>357</v>
      </c>
      <c r="AS45" s="49"/>
      <c r="AT45" s="50"/>
      <c r="AU45" s="51"/>
      <c r="AV45" s="49">
        <v>2000</v>
      </c>
      <c r="AW45" s="56" t="s">
        <v>358</v>
      </c>
      <c r="AX45" s="51" t="s">
        <v>359</v>
      </c>
      <c r="AY45" s="49"/>
      <c r="AZ45" s="50"/>
      <c r="BA45" s="51"/>
      <c r="BB45" s="49">
        <v>2500</v>
      </c>
      <c r="BC45" s="50" t="s">
        <v>360</v>
      </c>
      <c r="BD45" s="51" t="s">
        <v>361</v>
      </c>
      <c r="BE45" s="49"/>
      <c r="BF45" s="50"/>
      <c r="BG45" s="51"/>
      <c r="BH45" s="49">
        <v>3000</v>
      </c>
      <c r="BI45" s="56" t="s">
        <v>362</v>
      </c>
      <c r="BJ45" s="51" t="s">
        <v>363</v>
      </c>
      <c r="BK45" s="155"/>
      <c r="BL45" s="155"/>
      <c r="BM45" s="155"/>
      <c r="BN45" s="155"/>
      <c r="BO45" s="155"/>
      <c r="BP45" s="155"/>
      <c r="BQ45" s="155"/>
      <c r="BR45" s="155" t="s">
        <v>165</v>
      </c>
      <c r="BS45" s="155" t="s">
        <v>166</v>
      </c>
      <c r="BT45" s="155"/>
      <c r="BU45" s="65"/>
      <c r="BV45" s="65"/>
    </row>
    <row r="46" spans="1:74" s="44" customFormat="1" ht="36.75" customHeight="1" x14ac:dyDescent="0.2">
      <c r="A46" s="175"/>
      <c r="B46" s="176"/>
      <c r="C46" s="176"/>
      <c r="D46" s="176"/>
      <c r="E46" s="70" t="s">
        <v>364</v>
      </c>
      <c r="F46" s="70" t="s">
        <v>151</v>
      </c>
      <c r="G46" s="70" t="s">
        <v>174</v>
      </c>
      <c r="H46" s="70"/>
      <c r="I46" s="70"/>
      <c r="J46" s="70"/>
      <c r="K46" s="70"/>
      <c r="L46" s="70"/>
      <c r="M46" s="70">
        <v>10000</v>
      </c>
      <c r="N46" s="70"/>
      <c r="O46" s="70"/>
      <c r="P46" s="70"/>
      <c r="Q46" s="70">
        <v>13000</v>
      </c>
      <c r="R46" s="70"/>
      <c r="S46" s="70"/>
      <c r="T46" s="70"/>
      <c r="U46" s="70">
        <v>15000</v>
      </c>
      <c r="V46" s="153" t="s">
        <v>92</v>
      </c>
      <c r="W46" s="64"/>
      <c r="X46" s="49"/>
      <c r="Y46" s="50"/>
      <c r="Z46" s="51"/>
      <c r="AA46" s="49"/>
      <c r="AB46" s="50"/>
      <c r="AC46" s="51"/>
      <c r="AD46" s="49"/>
      <c r="AE46" s="50"/>
      <c r="AF46" s="51"/>
      <c r="AG46" s="49"/>
      <c r="AH46" s="50"/>
      <c r="AI46" s="51"/>
      <c r="AJ46" s="49">
        <v>10000</v>
      </c>
      <c r="AK46" s="50" t="s">
        <v>365</v>
      </c>
      <c r="AL46" s="51" t="s">
        <v>366</v>
      </c>
      <c r="AM46" s="49"/>
      <c r="AN46" s="50"/>
      <c r="AO46" s="51"/>
      <c r="AP46" s="49"/>
      <c r="AQ46" s="50"/>
      <c r="AR46" s="51"/>
      <c r="AS46" s="49"/>
      <c r="AT46" s="50"/>
      <c r="AU46" s="51"/>
      <c r="AV46" s="49">
        <v>13000</v>
      </c>
      <c r="AW46" s="50" t="s">
        <v>367</v>
      </c>
      <c r="AX46" s="51" t="s">
        <v>368</v>
      </c>
      <c r="AY46" s="49"/>
      <c r="AZ46" s="50"/>
      <c r="BA46" s="51"/>
      <c r="BB46" s="49"/>
      <c r="BC46" s="50"/>
      <c r="BD46" s="51"/>
      <c r="BE46" s="49"/>
      <c r="BF46" s="50"/>
      <c r="BG46" s="51"/>
      <c r="BH46" s="49">
        <v>15000</v>
      </c>
      <c r="BI46" s="50" t="s">
        <v>369</v>
      </c>
      <c r="BJ46" s="51" t="s">
        <v>370</v>
      </c>
      <c r="BK46" s="155"/>
      <c r="BL46" s="155"/>
      <c r="BM46" s="155"/>
      <c r="BN46" s="155"/>
      <c r="BO46" s="155"/>
      <c r="BP46" s="155"/>
      <c r="BQ46" s="155"/>
      <c r="BR46" s="155"/>
      <c r="BS46" s="155"/>
      <c r="BT46" s="155"/>
      <c r="BU46" s="65"/>
      <c r="BV46" s="65"/>
    </row>
    <row r="47" spans="1:74" s="44" customFormat="1" ht="34.5" customHeight="1" x14ac:dyDescent="0.2">
      <c r="A47" s="175">
        <v>53</v>
      </c>
      <c r="B47" s="155" t="s">
        <v>371</v>
      </c>
      <c r="C47" s="155" t="s">
        <v>372</v>
      </c>
      <c r="D47" s="155"/>
      <c r="E47" s="55" t="s">
        <v>373</v>
      </c>
      <c r="F47" s="55" t="s">
        <v>161</v>
      </c>
      <c r="G47" s="55" t="s">
        <v>152</v>
      </c>
      <c r="H47" s="63"/>
      <c r="I47" s="55"/>
      <c r="J47" s="63"/>
      <c r="K47" s="63"/>
      <c r="L47" s="63"/>
      <c r="M47" s="63"/>
      <c r="N47" s="63"/>
      <c r="O47" s="63"/>
      <c r="P47" s="63"/>
      <c r="Q47" s="55" t="s">
        <v>162</v>
      </c>
      <c r="R47" s="55"/>
      <c r="S47" s="55"/>
      <c r="T47" s="55"/>
      <c r="U47" s="55"/>
      <c r="V47" s="153"/>
      <c r="W47" s="64"/>
      <c r="X47" s="49"/>
      <c r="Y47" s="50"/>
      <c r="Z47" s="51"/>
      <c r="AA47" s="49"/>
      <c r="AB47" s="50"/>
      <c r="AC47" s="51"/>
      <c r="AD47" s="49"/>
      <c r="AE47" s="50"/>
      <c r="AF47" s="51"/>
      <c r="AG47" s="49"/>
      <c r="AH47" s="50"/>
      <c r="AI47" s="51"/>
      <c r="AJ47" s="49"/>
      <c r="AK47" s="50"/>
      <c r="AL47" s="51"/>
      <c r="AM47" s="49"/>
      <c r="AN47" s="50"/>
      <c r="AO47" s="51"/>
      <c r="AP47" s="49"/>
      <c r="AQ47" s="50"/>
      <c r="AR47" s="51"/>
      <c r="AS47" s="49"/>
      <c r="AT47" s="50"/>
      <c r="AU47" s="51"/>
      <c r="AV47" s="49" t="s">
        <v>374</v>
      </c>
      <c r="AW47" s="50"/>
      <c r="AX47" s="51" t="s">
        <v>375</v>
      </c>
      <c r="AY47" s="49"/>
      <c r="AZ47" s="50"/>
      <c r="BA47" s="51"/>
      <c r="BB47" s="49"/>
      <c r="BC47" s="50"/>
      <c r="BD47" s="51"/>
      <c r="BE47" s="49"/>
      <c r="BF47" s="50"/>
      <c r="BG47" s="51"/>
      <c r="BH47" s="49"/>
      <c r="BI47" s="50"/>
      <c r="BJ47" s="51"/>
      <c r="BK47" s="155" t="s">
        <v>376</v>
      </c>
      <c r="BL47" s="155" t="s">
        <v>179</v>
      </c>
      <c r="BM47" s="155" t="s">
        <v>377</v>
      </c>
      <c r="BN47" s="155" t="s">
        <v>378</v>
      </c>
      <c r="BO47" s="155">
        <v>16.98</v>
      </c>
      <c r="BP47" s="155" t="s">
        <v>500</v>
      </c>
      <c r="BQ47" s="155" t="s">
        <v>522</v>
      </c>
      <c r="BR47" s="155" t="s">
        <v>283</v>
      </c>
      <c r="BS47" s="155" t="s">
        <v>284</v>
      </c>
      <c r="BT47" s="155" t="s">
        <v>65</v>
      </c>
      <c r="BU47" s="65"/>
      <c r="BV47" s="65"/>
    </row>
    <row r="48" spans="1:74" s="44" customFormat="1" ht="34.5" customHeight="1" x14ac:dyDescent="0.2">
      <c r="A48" s="175"/>
      <c r="B48" s="155"/>
      <c r="C48" s="155"/>
      <c r="D48" s="155"/>
      <c r="E48" s="55" t="s">
        <v>379</v>
      </c>
      <c r="F48" s="55" t="s">
        <v>161</v>
      </c>
      <c r="G48" s="55" t="s">
        <v>152</v>
      </c>
      <c r="H48" s="63"/>
      <c r="I48" s="63"/>
      <c r="J48" s="63"/>
      <c r="K48" s="63"/>
      <c r="L48" s="63"/>
      <c r="M48" s="63"/>
      <c r="N48" s="63"/>
      <c r="O48" s="63"/>
      <c r="P48" s="63"/>
      <c r="Q48" s="55" t="s">
        <v>162</v>
      </c>
      <c r="R48" s="55"/>
      <c r="S48" s="55"/>
      <c r="T48" s="55"/>
      <c r="U48" s="55"/>
      <c r="V48" s="153"/>
      <c r="W48" s="64"/>
      <c r="X48" s="49"/>
      <c r="Y48" s="50"/>
      <c r="Z48" s="51"/>
      <c r="AA48" s="49"/>
      <c r="AB48" s="50"/>
      <c r="AC48" s="51"/>
      <c r="AD48" s="49"/>
      <c r="AE48" s="50"/>
      <c r="AF48" s="51"/>
      <c r="AG48" s="49"/>
      <c r="AH48" s="50"/>
      <c r="AI48" s="51"/>
      <c r="AJ48" s="49"/>
      <c r="AK48" s="50"/>
      <c r="AL48" s="51"/>
      <c r="AM48" s="49"/>
      <c r="AN48" s="50"/>
      <c r="AO48" s="51"/>
      <c r="AP48" s="49"/>
      <c r="AQ48" s="50"/>
      <c r="AR48" s="51"/>
      <c r="AS48" s="49"/>
      <c r="AT48" s="50"/>
      <c r="AU48" s="51"/>
      <c r="AV48" s="49" t="s">
        <v>380</v>
      </c>
      <c r="AW48" s="50"/>
      <c r="AX48" s="51" t="s">
        <v>381</v>
      </c>
      <c r="AY48" s="49"/>
      <c r="AZ48" s="50"/>
      <c r="BA48" s="51"/>
      <c r="BB48" s="49"/>
      <c r="BC48" s="50"/>
      <c r="BD48" s="51"/>
      <c r="BE48" s="49"/>
      <c r="BF48" s="50"/>
      <c r="BG48" s="51"/>
      <c r="BH48" s="49"/>
      <c r="BI48" s="50"/>
      <c r="BJ48" s="51"/>
      <c r="BK48" s="155"/>
      <c r="BL48" s="155"/>
      <c r="BM48" s="155"/>
      <c r="BN48" s="155"/>
      <c r="BO48" s="155"/>
      <c r="BP48" s="155"/>
      <c r="BQ48" s="155"/>
      <c r="BR48" s="155"/>
      <c r="BS48" s="155"/>
      <c r="BT48" s="155"/>
      <c r="BU48" s="65"/>
      <c r="BV48" s="65"/>
    </row>
    <row r="49" spans="1:74" s="44" customFormat="1" ht="105" customHeight="1" x14ac:dyDescent="0.2">
      <c r="A49" s="175">
        <v>54</v>
      </c>
      <c r="B49" s="155" t="s">
        <v>382</v>
      </c>
      <c r="C49" s="155" t="s">
        <v>383</v>
      </c>
      <c r="D49" s="55" t="s">
        <v>384</v>
      </c>
      <c r="E49" s="55" t="s">
        <v>385</v>
      </c>
      <c r="F49" s="55" t="s">
        <v>386</v>
      </c>
      <c r="G49" s="55" t="s">
        <v>174</v>
      </c>
      <c r="H49" s="63"/>
      <c r="I49" s="63"/>
      <c r="J49" s="63"/>
      <c r="K49" s="63"/>
      <c r="L49" s="63"/>
      <c r="M49" s="86">
        <v>1</v>
      </c>
      <c r="N49" s="63"/>
      <c r="O49" s="63"/>
      <c r="P49" s="63"/>
      <c r="Q49" s="86"/>
      <c r="R49" s="63"/>
      <c r="S49" s="63"/>
      <c r="T49" s="63"/>
      <c r="U49" s="86"/>
      <c r="V49" s="153" t="s">
        <v>94</v>
      </c>
      <c r="W49" s="64"/>
      <c r="X49" s="49"/>
      <c r="Y49" s="50"/>
      <c r="Z49" s="51"/>
      <c r="AA49" s="49"/>
      <c r="AB49" s="50"/>
      <c r="AC49" s="51"/>
      <c r="AD49" s="49"/>
      <c r="AE49" s="50"/>
      <c r="AF49" s="51"/>
      <c r="AG49" s="49"/>
      <c r="AH49" s="50"/>
      <c r="AI49" s="51"/>
      <c r="AJ49" s="59">
        <v>1</v>
      </c>
      <c r="AK49" s="50" t="s">
        <v>387</v>
      </c>
      <c r="AL49" s="51" t="s">
        <v>388</v>
      </c>
      <c r="AM49" s="49"/>
      <c r="AN49" s="50"/>
      <c r="AO49" s="51"/>
      <c r="AP49" s="49"/>
      <c r="AQ49" s="50"/>
      <c r="AR49" s="51"/>
      <c r="AS49" s="49"/>
      <c r="AT49" s="50"/>
      <c r="AU49" s="51"/>
      <c r="AV49" s="49"/>
      <c r="AW49" s="50"/>
      <c r="AX49" s="51"/>
      <c r="AY49" s="49"/>
      <c r="AZ49" s="50"/>
      <c r="BA49" s="51"/>
      <c r="BB49" s="49"/>
      <c r="BC49" s="50"/>
      <c r="BD49" s="51"/>
      <c r="BE49" s="49"/>
      <c r="BF49" s="50"/>
      <c r="BG49" s="51"/>
      <c r="BH49" s="49"/>
      <c r="BI49" s="50"/>
      <c r="BJ49" s="51"/>
      <c r="BK49" s="155" t="s">
        <v>239</v>
      </c>
      <c r="BL49" s="155" t="s">
        <v>179</v>
      </c>
      <c r="BM49" s="155" t="s">
        <v>389</v>
      </c>
      <c r="BN49" s="155" t="s">
        <v>390</v>
      </c>
      <c r="BO49" s="171">
        <v>43301</v>
      </c>
      <c r="BP49" s="155" t="s">
        <v>495</v>
      </c>
      <c r="BQ49" s="155" t="s">
        <v>535</v>
      </c>
      <c r="BR49" s="155" t="s">
        <v>146</v>
      </c>
      <c r="BS49" s="155" t="s">
        <v>169</v>
      </c>
      <c r="BT49" s="155" t="s">
        <v>200</v>
      </c>
      <c r="BU49" s="65"/>
      <c r="BV49" s="65"/>
    </row>
    <row r="50" spans="1:74" s="44" customFormat="1" ht="82.5" customHeight="1" x14ac:dyDescent="0.2">
      <c r="A50" s="175"/>
      <c r="B50" s="155"/>
      <c r="C50" s="155"/>
      <c r="D50" s="55" t="s">
        <v>391</v>
      </c>
      <c r="E50" s="55" t="s">
        <v>392</v>
      </c>
      <c r="F50" s="55" t="s">
        <v>386</v>
      </c>
      <c r="G50" s="55" t="s">
        <v>174</v>
      </c>
      <c r="H50" s="63"/>
      <c r="I50" s="63"/>
      <c r="J50" s="63"/>
      <c r="K50" s="63"/>
      <c r="L50" s="63"/>
      <c r="M50" s="86">
        <v>0.2</v>
      </c>
      <c r="N50" s="63"/>
      <c r="O50" s="63"/>
      <c r="P50" s="63"/>
      <c r="Q50" s="86"/>
      <c r="R50" s="63"/>
      <c r="S50" s="63"/>
      <c r="T50" s="63"/>
      <c r="U50" s="86"/>
      <c r="V50" s="153"/>
      <c r="W50" s="64"/>
      <c r="X50" s="49"/>
      <c r="Y50" s="50"/>
      <c r="Z50" s="51"/>
      <c r="AA50" s="49"/>
      <c r="AB50" s="50"/>
      <c r="AC50" s="51"/>
      <c r="AD50" s="49"/>
      <c r="AE50" s="50"/>
      <c r="AF50" s="51"/>
      <c r="AG50" s="49"/>
      <c r="AH50" s="50"/>
      <c r="AI50" s="51"/>
      <c r="AJ50" s="49">
        <v>0.2</v>
      </c>
      <c r="AK50" s="50" t="s">
        <v>281</v>
      </c>
      <c r="AL50" s="51" t="s">
        <v>282</v>
      </c>
      <c r="AM50" s="49"/>
      <c r="AN50" s="50"/>
      <c r="AO50" s="51"/>
      <c r="AP50" s="49"/>
      <c r="AQ50" s="50"/>
      <c r="AR50" s="51"/>
      <c r="AS50" s="49"/>
      <c r="AT50" s="50"/>
      <c r="AU50" s="51"/>
      <c r="AV50" s="49"/>
      <c r="AW50" s="50"/>
      <c r="AX50" s="51"/>
      <c r="AY50" s="49"/>
      <c r="AZ50" s="50"/>
      <c r="BA50" s="51"/>
      <c r="BB50" s="49"/>
      <c r="BC50" s="50"/>
      <c r="BD50" s="51"/>
      <c r="BE50" s="49"/>
      <c r="BF50" s="50"/>
      <c r="BG50" s="51"/>
      <c r="BH50" s="49"/>
      <c r="BI50" s="50"/>
      <c r="BJ50" s="51"/>
      <c r="BK50" s="155"/>
      <c r="BL50" s="155"/>
      <c r="BM50" s="155"/>
      <c r="BN50" s="155"/>
      <c r="BO50" s="171"/>
      <c r="BP50" s="155"/>
      <c r="BQ50" s="155"/>
      <c r="BR50" s="155"/>
      <c r="BS50" s="155"/>
      <c r="BT50" s="155"/>
      <c r="BU50" s="65"/>
      <c r="BV50" s="65"/>
    </row>
    <row r="51" spans="1:74" s="44" customFormat="1" ht="84" customHeight="1" x14ac:dyDescent="0.2">
      <c r="A51" s="175"/>
      <c r="B51" s="155"/>
      <c r="C51" s="155"/>
      <c r="D51" s="55" t="s">
        <v>393</v>
      </c>
      <c r="E51" s="50" t="s">
        <v>394</v>
      </c>
      <c r="F51" s="50" t="s">
        <v>386</v>
      </c>
      <c r="G51" s="50" t="s">
        <v>174</v>
      </c>
      <c r="H51" s="87"/>
      <c r="I51" s="87"/>
      <c r="J51" s="87"/>
      <c r="K51" s="87"/>
      <c r="L51" s="87"/>
      <c r="M51" s="50">
        <v>2</v>
      </c>
      <c r="N51" s="87"/>
      <c r="O51" s="87"/>
      <c r="P51" s="87"/>
      <c r="Q51" s="50"/>
      <c r="R51" s="87"/>
      <c r="S51" s="87"/>
      <c r="T51" s="87"/>
      <c r="U51" s="50"/>
      <c r="V51" s="153"/>
      <c r="W51" s="64"/>
      <c r="X51" s="49"/>
      <c r="Y51" s="50"/>
      <c r="Z51" s="51"/>
      <c r="AA51" s="49"/>
      <c r="AB51" s="50"/>
      <c r="AC51" s="51"/>
      <c r="AD51" s="49"/>
      <c r="AE51" s="50"/>
      <c r="AF51" s="51"/>
      <c r="AG51" s="49"/>
      <c r="AH51" s="50"/>
      <c r="AI51" s="51"/>
      <c r="AJ51" s="49"/>
      <c r="AK51" s="50"/>
      <c r="AL51" s="51"/>
      <c r="AM51" s="49"/>
      <c r="AN51" s="50"/>
      <c r="AO51" s="51"/>
      <c r="AP51" s="49"/>
      <c r="AQ51" s="50"/>
      <c r="AR51" s="51"/>
      <c r="AS51" s="49"/>
      <c r="AT51" s="50"/>
      <c r="AU51" s="51"/>
      <c r="AV51" s="49"/>
      <c r="AW51" s="50"/>
      <c r="AX51" s="51"/>
      <c r="AY51" s="49"/>
      <c r="AZ51" s="50"/>
      <c r="BA51" s="51"/>
      <c r="BB51" s="49"/>
      <c r="BC51" s="50"/>
      <c r="BD51" s="51"/>
      <c r="BE51" s="49"/>
      <c r="BF51" s="50"/>
      <c r="BG51" s="51"/>
      <c r="BH51" s="49"/>
      <c r="BI51" s="50"/>
      <c r="BJ51" s="51"/>
      <c r="BK51" s="155"/>
      <c r="BL51" s="155"/>
      <c r="BM51" s="155"/>
      <c r="BN51" s="155"/>
      <c r="BO51" s="171"/>
      <c r="BP51" s="155"/>
      <c r="BQ51" s="155"/>
      <c r="BR51" s="120" t="s">
        <v>165</v>
      </c>
      <c r="BS51" s="120" t="s">
        <v>182</v>
      </c>
      <c r="BT51" s="155"/>
      <c r="BU51" s="65"/>
      <c r="BV51" s="65"/>
    </row>
    <row r="52" spans="1:74" ht="71.25" customHeight="1" x14ac:dyDescent="0.2">
      <c r="A52" s="138">
        <v>58</v>
      </c>
      <c r="B52" s="46" t="s">
        <v>395</v>
      </c>
      <c r="C52" s="154" t="s">
        <v>396</v>
      </c>
      <c r="D52" s="154"/>
      <c r="E52" s="46" t="s">
        <v>397</v>
      </c>
      <c r="F52" s="46" t="s">
        <v>398</v>
      </c>
      <c r="G52" s="46" t="s">
        <v>174</v>
      </c>
      <c r="H52" s="46"/>
      <c r="I52" s="46"/>
      <c r="J52" s="46"/>
      <c r="K52" s="46"/>
      <c r="L52" s="46"/>
      <c r="M52" s="46"/>
      <c r="N52" s="46"/>
      <c r="O52" s="46"/>
      <c r="P52" s="46"/>
      <c r="Q52" s="46"/>
      <c r="R52" s="46"/>
      <c r="S52" s="46"/>
      <c r="T52" s="46"/>
      <c r="U52" s="88">
        <v>167</v>
      </c>
      <c r="V52" s="47" t="s">
        <v>96</v>
      </c>
      <c r="X52" s="49"/>
      <c r="Y52" s="50"/>
      <c r="Z52" s="51"/>
      <c r="AA52" s="49"/>
      <c r="AB52" s="50"/>
      <c r="AC52" s="51"/>
      <c r="AD52" s="49"/>
      <c r="AE52" s="50"/>
      <c r="AF52" s="51"/>
      <c r="AG52" s="49"/>
      <c r="AH52" s="50"/>
      <c r="AI52" s="51"/>
      <c r="AJ52" s="49"/>
      <c r="AK52" s="50"/>
      <c r="AL52" s="51"/>
      <c r="AM52" s="49"/>
      <c r="AN52" s="50"/>
      <c r="AO52" s="51"/>
      <c r="AP52" s="49"/>
      <c r="AQ52" s="50"/>
      <c r="AR52" s="51"/>
      <c r="AS52" s="49"/>
      <c r="AT52" s="50"/>
      <c r="AU52" s="51"/>
      <c r="AV52" s="49"/>
      <c r="AW52" s="50"/>
      <c r="AX52" s="51"/>
      <c r="AY52" s="49"/>
      <c r="AZ52" s="50"/>
      <c r="BA52" s="51"/>
      <c r="BB52" s="49"/>
      <c r="BC52" s="50"/>
      <c r="BD52" s="51"/>
      <c r="BE52" s="49"/>
      <c r="BF52" s="50"/>
      <c r="BG52" s="51"/>
      <c r="BH52" s="49">
        <v>167</v>
      </c>
      <c r="BI52" s="50" t="s">
        <v>399</v>
      </c>
      <c r="BJ52" s="51" t="s">
        <v>400</v>
      </c>
      <c r="BK52" s="46" t="s">
        <v>401</v>
      </c>
      <c r="BL52" s="46" t="s">
        <v>179</v>
      </c>
      <c r="BM52" s="46" t="s">
        <v>402</v>
      </c>
      <c r="BN52" s="46" t="s">
        <v>403</v>
      </c>
      <c r="BO52" s="46">
        <v>16.87</v>
      </c>
      <c r="BP52" s="46" t="s">
        <v>500</v>
      </c>
      <c r="BQ52" s="46" t="s">
        <v>523</v>
      </c>
      <c r="BR52" s="121" t="s">
        <v>283</v>
      </c>
      <c r="BS52" s="119" t="s">
        <v>284</v>
      </c>
      <c r="BT52" s="119" t="s">
        <v>200</v>
      </c>
      <c r="BU52" s="52"/>
      <c r="BV52" s="52"/>
    </row>
    <row r="53" spans="1:74" ht="38.25" customHeight="1" x14ac:dyDescent="0.2">
      <c r="A53" s="175">
        <v>71</v>
      </c>
      <c r="B53" s="155" t="s">
        <v>404</v>
      </c>
      <c r="C53" s="155" t="s">
        <v>405</v>
      </c>
      <c r="D53" s="155"/>
      <c r="E53" s="55" t="s">
        <v>406</v>
      </c>
      <c r="F53" s="55" t="s">
        <v>386</v>
      </c>
      <c r="G53" s="55" t="s">
        <v>174</v>
      </c>
      <c r="H53" s="47"/>
      <c r="I53" s="47"/>
      <c r="J53" s="47"/>
      <c r="K53" s="47"/>
      <c r="L53" s="47"/>
      <c r="M53" s="60">
        <v>0.05</v>
      </c>
      <c r="N53" s="47"/>
      <c r="O53" s="47"/>
      <c r="P53" s="47"/>
      <c r="Q53" s="60">
        <v>0.05</v>
      </c>
      <c r="R53" s="47"/>
      <c r="S53" s="47"/>
      <c r="T53" s="47"/>
      <c r="U53" s="60">
        <v>0.05</v>
      </c>
      <c r="V53" s="153" t="s">
        <v>97</v>
      </c>
      <c r="X53" s="49"/>
      <c r="Y53" s="50"/>
      <c r="Z53" s="51"/>
      <c r="AA53" s="49"/>
      <c r="AB53" s="50"/>
      <c r="AC53" s="51"/>
      <c r="AD53" s="49"/>
      <c r="AE53" s="50"/>
      <c r="AF53" s="51"/>
      <c r="AG53" s="49"/>
      <c r="AH53" s="50"/>
      <c r="AI53" s="51"/>
      <c r="AJ53" s="59">
        <v>0.05</v>
      </c>
      <c r="AK53" s="82">
        <v>0.04</v>
      </c>
      <c r="AL53" s="51" t="s">
        <v>407</v>
      </c>
      <c r="AM53" s="49"/>
      <c r="AN53" s="50"/>
      <c r="AO53" s="51"/>
      <c r="AP53" s="49"/>
      <c r="AQ53" s="50"/>
      <c r="AR53" s="51"/>
      <c r="AS53" s="49"/>
      <c r="AT53" s="50"/>
      <c r="AU53" s="51"/>
      <c r="AV53" s="59">
        <v>0.05</v>
      </c>
      <c r="AW53" s="82">
        <v>0.04</v>
      </c>
      <c r="AX53" s="51" t="s">
        <v>407</v>
      </c>
      <c r="AY53" s="49"/>
      <c r="AZ53" s="50"/>
      <c r="BA53" s="51"/>
      <c r="BB53" s="49"/>
      <c r="BC53" s="50"/>
      <c r="BD53" s="51"/>
      <c r="BE53" s="49"/>
      <c r="BF53" s="50"/>
      <c r="BG53" s="51"/>
      <c r="BH53" s="59">
        <v>0.05</v>
      </c>
      <c r="BI53" s="82">
        <v>0.04</v>
      </c>
      <c r="BJ53" s="51" t="s">
        <v>407</v>
      </c>
      <c r="BK53" s="46" t="s">
        <v>178</v>
      </c>
      <c r="BL53" s="46" t="s">
        <v>179</v>
      </c>
      <c r="BM53" s="46" t="s">
        <v>408</v>
      </c>
      <c r="BN53" s="46" t="s">
        <v>181</v>
      </c>
      <c r="BO53" s="61">
        <v>0.3891</v>
      </c>
      <c r="BP53" s="156" t="s">
        <v>499</v>
      </c>
      <c r="BQ53" s="156" t="s">
        <v>524</v>
      </c>
      <c r="BR53" s="195" t="s">
        <v>165</v>
      </c>
      <c r="BS53" s="195" t="s">
        <v>182</v>
      </c>
      <c r="BT53" s="195" t="s">
        <v>200</v>
      </c>
      <c r="BU53" s="52"/>
      <c r="BV53" s="52"/>
    </row>
    <row r="54" spans="1:74" ht="40.5" customHeight="1" x14ac:dyDescent="0.2">
      <c r="A54" s="175"/>
      <c r="B54" s="155"/>
      <c r="C54" s="155"/>
      <c r="D54" s="155"/>
      <c r="E54" s="55" t="s">
        <v>409</v>
      </c>
      <c r="F54" s="55" t="s">
        <v>386</v>
      </c>
      <c r="G54" s="55" t="s">
        <v>174</v>
      </c>
      <c r="H54" s="47"/>
      <c r="I54" s="47"/>
      <c r="J54" s="47"/>
      <c r="K54" s="47"/>
      <c r="L54" s="47"/>
      <c r="M54" s="60"/>
      <c r="N54" s="47"/>
      <c r="O54" s="47"/>
      <c r="P54" s="47"/>
      <c r="Q54" s="60"/>
      <c r="R54" s="47"/>
      <c r="S54" s="47"/>
      <c r="T54" s="47"/>
      <c r="U54" s="60"/>
      <c r="V54" s="153"/>
      <c r="X54" s="49"/>
      <c r="Y54" s="50"/>
      <c r="Z54" s="51"/>
      <c r="AA54" s="49"/>
      <c r="AB54" s="50"/>
      <c r="AC54" s="51"/>
      <c r="AD54" s="49"/>
      <c r="AE54" s="50"/>
      <c r="AF54" s="51"/>
      <c r="AG54" s="49"/>
      <c r="AH54" s="50"/>
      <c r="AI54" s="51"/>
      <c r="AJ54" s="49"/>
      <c r="AK54" s="50"/>
      <c r="AL54" s="51"/>
      <c r="AM54" s="49"/>
      <c r="AN54" s="50"/>
      <c r="AO54" s="51"/>
      <c r="AP54" s="49"/>
      <c r="AQ54" s="50"/>
      <c r="AR54" s="51"/>
      <c r="AS54" s="49"/>
      <c r="AT54" s="50"/>
      <c r="AU54" s="51"/>
      <c r="AV54" s="49"/>
      <c r="AW54" s="50"/>
      <c r="AX54" s="51"/>
      <c r="AY54" s="49"/>
      <c r="AZ54" s="50"/>
      <c r="BA54" s="51"/>
      <c r="BB54" s="49"/>
      <c r="BC54" s="50"/>
      <c r="BD54" s="51"/>
      <c r="BE54" s="49"/>
      <c r="BF54" s="50"/>
      <c r="BG54" s="51"/>
      <c r="BH54" s="49"/>
      <c r="BI54" s="50"/>
      <c r="BJ54" s="51"/>
      <c r="BK54" s="46" t="s">
        <v>198</v>
      </c>
      <c r="BL54" s="46" t="s">
        <v>179</v>
      </c>
      <c r="BM54" s="46" t="s">
        <v>410</v>
      </c>
      <c r="BN54" s="46" t="s">
        <v>181</v>
      </c>
      <c r="BO54" s="61">
        <v>0.1898</v>
      </c>
      <c r="BP54" s="157"/>
      <c r="BQ54" s="157"/>
      <c r="BR54" s="195"/>
      <c r="BS54" s="195"/>
      <c r="BT54" s="195"/>
      <c r="BU54" s="52"/>
      <c r="BV54" s="52"/>
    </row>
    <row r="55" spans="1:74" ht="57" customHeight="1" x14ac:dyDescent="0.2">
      <c r="A55" s="175">
        <v>72</v>
      </c>
      <c r="B55" s="155" t="s">
        <v>411</v>
      </c>
      <c r="C55" s="155" t="s">
        <v>412</v>
      </c>
      <c r="D55" s="155"/>
      <c r="E55" s="55" t="s">
        <v>413</v>
      </c>
      <c r="F55" s="55" t="s">
        <v>161</v>
      </c>
      <c r="G55" s="55" t="s">
        <v>152</v>
      </c>
      <c r="H55" s="63"/>
      <c r="I55" s="63"/>
      <c r="J55" s="63"/>
      <c r="K55" s="63"/>
      <c r="L55" s="63"/>
      <c r="M55" s="63"/>
      <c r="N55" s="63"/>
      <c r="O55" s="63"/>
      <c r="P55" s="63"/>
      <c r="Q55" s="63"/>
      <c r="R55" s="63"/>
      <c r="S55" s="63"/>
      <c r="T55" s="63"/>
      <c r="U55" s="55" t="s">
        <v>162</v>
      </c>
      <c r="V55" s="153" t="s">
        <v>414</v>
      </c>
      <c r="X55" s="49"/>
      <c r="Y55" s="50"/>
      <c r="Z55" s="51"/>
      <c r="AA55" s="49"/>
      <c r="AB55" s="50"/>
      <c r="AC55" s="51"/>
      <c r="AD55" s="49"/>
      <c r="AE55" s="50"/>
      <c r="AF55" s="51"/>
      <c r="AG55" s="49"/>
      <c r="AH55" s="50"/>
      <c r="AI55" s="51"/>
      <c r="AJ55" s="49"/>
      <c r="AK55" s="50"/>
      <c r="AL55" s="51"/>
      <c r="AM55" s="49"/>
      <c r="AN55" s="50"/>
      <c r="AO55" s="51"/>
      <c r="AP55" s="49"/>
      <c r="AQ55" s="50"/>
      <c r="AR55" s="51"/>
      <c r="AS55" s="49"/>
      <c r="AT55" s="50"/>
      <c r="AU55" s="51"/>
      <c r="AV55" s="49"/>
      <c r="AW55" s="50"/>
      <c r="AX55" s="51"/>
      <c r="AY55" s="49"/>
      <c r="AZ55" s="50"/>
      <c r="BA55" s="51"/>
      <c r="BB55" s="49"/>
      <c r="BC55" s="50"/>
      <c r="BD55" s="51"/>
      <c r="BE55" s="49"/>
      <c r="BF55" s="50"/>
      <c r="BG55" s="51"/>
      <c r="BH55" s="49" t="s">
        <v>413</v>
      </c>
      <c r="BI55" s="50"/>
      <c r="BJ55" s="51" t="s">
        <v>415</v>
      </c>
      <c r="BK55" s="154" t="s">
        <v>416</v>
      </c>
      <c r="BL55" s="154" t="s">
        <v>179</v>
      </c>
      <c r="BM55" s="154" t="s">
        <v>417</v>
      </c>
      <c r="BN55" s="154" t="s">
        <v>418</v>
      </c>
      <c r="BO55" s="154">
        <v>21.01</v>
      </c>
      <c r="BP55" s="154" t="s">
        <v>499</v>
      </c>
      <c r="BQ55" s="154" t="s">
        <v>525</v>
      </c>
      <c r="BR55" s="195" t="s">
        <v>165</v>
      </c>
      <c r="BS55" s="195" t="s">
        <v>182</v>
      </c>
      <c r="BT55" s="195" t="s">
        <v>200</v>
      </c>
      <c r="BU55" s="52"/>
      <c r="BV55" s="52"/>
    </row>
    <row r="56" spans="1:74" ht="57" customHeight="1" x14ac:dyDescent="0.2">
      <c r="A56" s="175"/>
      <c r="B56" s="155"/>
      <c r="C56" s="155"/>
      <c r="D56" s="155"/>
      <c r="E56" s="55" t="s">
        <v>419</v>
      </c>
      <c r="F56" s="55" t="s">
        <v>420</v>
      </c>
      <c r="G56" s="55" t="s">
        <v>174</v>
      </c>
      <c r="H56" s="63"/>
      <c r="I56" s="63"/>
      <c r="J56" s="63"/>
      <c r="K56" s="63"/>
      <c r="L56" s="63"/>
      <c r="M56" s="63"/>
      <c r="N56" s="63"/>
      <c r="O56" s="63"/>
      <c r="P56" s="63"/>
      <c r="Q56" s="89">
        <v>0.1</v>
      </c>
      <c r="R56" s="63"/>
      <c r="S56" s="63"/>
      <c r="T56" s="63"/>
      <c r="U56" s="86">
        <v>0.1</v>
      </c>
      <c r="V56" s="153"/>
      <c r="X56" s="49"/>
      <c r="Y56" s="50"/>
      <c r="Z56" s="51"/>
      <c r="AA56" s="49"/>
      <c r="AB56" s="50"/>
      <c r="AC56" s="51"/>
      <c r="AD56" s="49"/>
      <c r="AE56" s="50"/>
      <c r="AF56" s="51"/>
      <c r="AG56" s="49"/>
      <c r="AH56" s="50"/>
      <c r="AI56" s="51"/>
      <c r="AJ56" s="49"/>
      <c r="AK56" s="50"/>
      <c r="AL56" s="51"/>
      <c r="AM56" s="49"/>
      <c r="AN56" s="50"/>
      <c r="AO56" s="51"/>
      <c r="AP56" s="49"/>
      <c r="AQ56" s="50"/>
      <c r="AR56" s="51"/>
      <c r="AS56" s="49"/>
      <c r="AT56" s="50"/>
      <c r="AU56" s="51"/>
      <c r="AV56" s="59">
        <v>0.1</v>
      </c>
      <c r="AW56" s="50" t="s">
        <v>192</v>
      </c>
      <c r="AX56" s="51" t="s">
        <v>193</v>
      </c>
      <c r="AY56" s="49"/>
      <c r="AZ56" s="50"/>
      <c r="BA56" s="51"/>
      <c r="BB56" s="49"/>
      <c r="BC56" s="50"/>
      <c r="BD56" s="51"/>
      <c r="BE56" s="49"/>
      <c r="BF56" s="50"/>
      <c r="BG56" s="51"/>
      <c r="BH56" s="59">
        <v>0.1</v>
      </c>
      <c r="BI56" s="50" t="s">
        <v>192</v>
      </c>
      <c r="BJ56" s="51" t="s">
        <v>193</v>
      </c>
      <c r="BK56" s="154"/>
      <c r="BL56" s="154"/>
      <c r="BM56" s="154"/>
      <c r="BN56" s="154"/>
      <c r="BO56" s="154"/>
      <c r="BP56" s="154"/>
      <c r="BQ56" s="154"/>
      <c r="BR56" s="195"/>
      <c r="BS56" s="195"/>
      <c r="BT56" s="195"/>
      <c r="BU56" s="52"/>
      <c r="BV56" s="52"/>
    </row>
    <row r="57" spans="1:74" ht="60.75" customHeight="1" x14ac:dyDescent="0.2">
      <c r="A57" s="138">
        <v>73</v>
      </c>
      <c r="B57" s="46" t="s">
        <v>421</v>
      </c>
      <c r="C57" s="154" t="s">
        <v>422</v>
      </c>
      <c r="D57" s="154"/>
      <c r="E57" s="46" t="s">
        <v>423</v>
      </c>
      <c r="F57" s="46" t="s">
        <v>151</v>
      </c>
      <c r="G57" s="46" t="s">
        <v>174</v>
      </c>
      <c r="H57" s="46"/>
      <c r="I57" s="46"/>
      <c r="J57" s="46"/>
      <c r="K57" s="46"/>
      <c r="L57" s="46"/>
      <c r="M57" s="90">
        <v>10</v>
      </c>
      <c r="N57" s="90"/>
      <c r="O57" s="90"/>
      <c r="P57" s="90"/>
      <c r="Q57" s="90">
        <v>20</v>
      </c>
      <c r="R57" s="90"/>
      <c r="S57" s="90"/>
      <c r="T57" s="90"/>
      <c r="U57" s="90">
        <v>20</v>
      </c>
      <c r="V57" s="47" t="s">
        <v>99</v>
      </c>
      <c r="X57" s="49"/>
      <c r="Y57" s="50"/>
      <c r="Z57" s="51"/>
      <c r="AA57" s="49"/>
      <c r="AB57" s="50"/>
      <c r="AC57" s="51"/>
      <c r="AD57" s="49"/>
      <c r="AE57" s="50"/>
      <c r="AF57" s="51"/>
      <c r="AG57" s="49"/>
      <c r="AH57" s="50"/>
      <c r="AI57" s="51"/>
      <c r="AJ57" s="49">
        <v>10</v>
      </c>
      <c r="AK57" s="56" t="s">
        <v>245</v>
      </c>
      <c r="AL57" s="51" t="s">
        <v>246</v>
      </c>
      <c r="AM57" s="49"/>
      <c r="AN57" s="50"/>
      <c r="AO57" s="51"/>
      <c r="AP57" s="49"/>
      <c r="AQ57" s="50"/>
      <c r="AR57" s="51"/>
      <c r="AS57" s="49"/>
      <c r="AT57" s="50"/>
      <c r="AU57" s="51"/>
      <c r="AV57" s="49">
        <v>20</v>
      </c>
      <c r="AW57" s="50" t="s">
        <v>210</v>
      </c>
      <c r="AX57" s="51" t="s">
        <v>211</v>
      </c>
      <c r="AY57" s="49"/>
      <c r="AZ57" s="50"/>
      <c r="BA57" s="51"/>
      <c r="BB57" s="49"/>
      <c r="BC57" s="50"/>
      <c r="BD57" s="51"/>
      <c r="BE57" s="49"/>
      <c r="BF57" s="50"/>
      <c r="BG57" s="51"/>
      <c r="BH57" s="49">
        <v>20</v>
      </c>
      <c r="BI57" s="50" t="s">
        <v>210</v>
      </c>
      <c r="BJ57" s="51" t="s">
        <v>211</v>
      </c>
      <c r="BK57" s="46" t="s">
        <v>424</v>
      </c>
      <c r="BL57" s="46" t="s">
        <v>425</v>
      </c>
      <c r="BM57" s="46" t="s">
        <v>426</v>
      </c>
      <c r="BN57" s="46" t="s">
        <v>427</v>
      </c>
      <c r="BO57" s="46">
        <v>12.5</v>
      </c>
      <c r="BP57" s="46" t="s">
        <v>500</v>
      </c>
      <c r="BQ57" s="46" t="s">
        <v>526</v>
      </c>
      <c r="BR57" s="118" t="s">
        <v>165</v>
      </c>
      <c r="BS57" s="120" t="s">
        <v>166</v>
      </c>
      <c r="BT57" s="120" t="s">
        <v>296</v>
      </c>
      <c r="BU57" s="52"/>
      <c r="BV57" s="52"/>
    </row>
    <row r="58" spans="1:74" s="44" customFormat="1" ht="45.75" customHeight="1" x14ac:dyDescent="0.2">
      <c r="A58" s="169">
        <v>11</v>
      </c>
      <c r="B58" s="172" t="s">
        <v>429</v>
      </c>
      <c r="C58" s="173" t="s">
        <v>430</v>
      </c>
      <c r="D58" s="173"/>
      <c r="E58" s="91" t="s">
        <v>431</v>
      </c>
      <c r="F58" s="91" t="s">
        <v>151</v>
      </c>
      <c r="G58" s="92" t="s">
        <v>174</v>
      </c>
      <c r="H58" s="93"/>
      <c r="I58" s="93"/>
      <c r="J58" s="93"/>
      <c r="K58" s="93"/>
      <c r="L58" s="93"/>
      <c r="M58" s="94">
        <v>1</v>
      </c>
      <c r="N58" s="95"/>
      <c r="O58" s="95"/>
      <c r="P58" s="95"/>
      <c r="Q58" s="94">
        <v>2</v>
      </c>
      <c r="R58" s="95"/>
      <c r="S58" s="95"/>
      <c r="T58" s="95"/>
      <c r="U58" s="94">
        <v>3</v>
      </c>
      <c r="V58" s="164" t="s">
        <v>101</v>
      </c>
      <c r="W58" s="96"/>
      <c r="X58" s="49"/>
      <c r="Y58" s="50"/>
      <c r="Z58" s="51"/>
      <c r="AA58" s="49"/>
      <c r="AB58" s="50"/>
      <c r="AC58" s="51"/>
      <c r="AD58" s="49"/>
      <c r="AE58" s="50"/>
      <c r="AF58" s="51"/>
      <c r="AG58" s="49"/>
      <c r="AH58" s="50"/>
      <c r="AI58" s="51"/>
      <c r="AJ58" s="49">
        <v>1</v>
      </c>
      <c r="AK58" s="50"/>
      <c r="AL58" s="51" t="s">
        <v>175</v>
      </c>
      <c r="AM58" s="49"/>
      <c r="AN58" s="50"/>
      <c r="AO58" s="51"/>
      <c r="AP58" s="49"/>
      <c r="AQ58" s="50"/>
      <c r="AR58" s="51"/>
      <c r="AS58" s="49"/>
      <c r="AT58" s="50"/>
      <c r="AU58" s="51"/>
      <c r="AV58" s="49">
        <v>2</v>
      </c>
      <c r="AW58" s="50"/>
      <c r="AX58" s="51" t="s">
        <v>177</v>
      </c>
      <c r="AY58" s="49"/>
      <c r="AZ58" s="50"/>
      <c r="BA58" s="51"/>
      <c r="BB58" s="49"/>
      <c r="BC58" s="50"/>
      <c r="BD58" s="51"/>
      <c r="BE58" s="49"/>
      <c r="BF58" s="50"/>
      <c r="BG58" s="51"/>
      <c r="BH58" s="49">
        <v>3</v>
      </c>
      <c r="BI58" s="50">
        <v>2</v>
      </c>
      <c r="BJ58" s="51" t="s">
        <v>177</v>
      </c>
      <c r="BK58" s="165" t="s">
        <v>239</v>
      </c>
      <c r="BL58" s="165" t="s">
        <v>179</v>
      </c>
      <c r="BM58" s="165" t="s">
        <v>389</v>
      </c>
      <c r="BN58" s="165" t="s">
        <v>390</v>
      </c>
      <c r="BO58" s="174">
        <v>43301</v>
      </c>
      <c r="BP58" s="152" t="s">
        <v>495</v>
      </c>
      <c r="BQ58" s="152" t="s">
        <v>527</v>
      </c>
      <c r="BR58" s="195" t="s">
        <v>146</v>
      </c>
      <c r="BS58" s="170" t="s">
        <v>428</v>
      </c>
      <c r="BT58" s="170" t="s">
        <v>65</v>
      </c>
    </row>
    <row r="59" spans="1:74" s="44" customFormat="1" ht="39" x14ac:dyDescent="0.2">
      <c r="A59" s="169"/>
      <c r="B59" s="172"/>
      <c r="C59" s="173"/>
      <c r="D59" s="173"/>
      <c r="E59" s="91" t="s">
        <v>432</v>
      </c>
      <c r="F59" s="91" t="s">
        <v>151</v>
      </c>
      <c r="G59" s="92" t="s">
        <v>174</v>
      </c>
      <c r="H59" s="93"/>
      <c r="I59" s="93"/>
      <c r="J59" s="93"/>
      <c r="K59" s="93"/>
      <c r="L59" s="93"/>
      <c r="M59" s="94">
        <v>4</v>
      </c>
      <c r="N59" s="95"/>
      <c r="O59" s="95"/>
      <c r="P59" s="95"/>
      <c r="Q59" s="94">
        <v>6</v>
      </c>
      <c r="R59" s="95"/>
      <c r="S59" s="95"/>
      <c r="T59" s="95"/>
      <c r="U59" s="94">
        <v>12</v>
      </c>
      <c r="V59" s="164"/>
      <c r="W59" s="96"/>
      <c r="X59" s="49"/>
      <c r="Y59" s="50"/>
      <c r="Z59" s="51"/>
      <c r="AA59" s="49"/>
      <c r="AB59" s="50"/>
      <c r="AC59" s="51"/>
      <c r="AD59" s="49"/>
      <c r="AE59" s="50"/>
      <c r="AF59" s="51"/>
      <c r="AG59" s="49"/>
      <c r="AH59" s="50"/>
      <c r="AI59" s="51"/>
      <c r="AJ59" s="49">
        <v>4</v>
      </c>
      <c r="AK59" s="50">
        <v>3</v>
      </c>
      <c r="AL59" s="51" t="s">
        <v>168</v>
      </c>
      <c r="AM59" s="49"/>
      <c r="AN59" s="50"/>
      <c r="AO59" s="51"/>
      <c r="AP59" s="49"/>
      <c r="AQ59" s="50"/>
      <c r="AR59" s="51"/>
      <c r="AS59" s="49"/>
      <c r="AT59" s="50"/>
      <c r="AU59" s="51"/>
      <c r="AV59" s="49">
        <v>6</v>
      </c>
      <c r="AW59" s="50">
        <v>5</v>
      </c>
      <c r="AX59" s="51" t="s">
        <v>238</v>
      </c>
      <c r="AY59" s="49"/>
      <c r="AZ59" s="50"/>
      <c r="BA59" s="51"/>
      <c r="BB59" s="49"/>
      <c r="BC59" s="50"/>
      <c r="BD59" s="51"/>
      <c r="BE59" s="49"/>
      <c r="BF59" s="50"/>
      <c r="BG59" s="51"/>
      <c r="BH59" s="49">
        <v>12</v>
      </c>
      <c r="BI59" s="56" t="s">
        <v>433</v>
      </c>
      <c r="BJ59" s="51" t="s">
        <v>434</v>
      </c>
      <c r="BK59" s="165"/>
      <c r="BL59" s="165"/>
      <c r="BM59" s="165"/>
      <c r="BN59" s="165"/>
      <c r="BO59" s="165"/>
      <c r="BP59" s="152"/>
      <c r="BQ59" s="152"/>
      <c r="BR59" s="195"/>
      <c r="BS59" s="170"/>
      <c r="BT59" s="170"/>
    </row>
    <row r="60" spans="1:74" s="44" customFormat="1" ht="26" x14ac:dyDescent="0.2">
      <c r="A60" s="169"/>
      <c r="B60" s="172"/>
      <c r="C60" s="173"/>
      <c r="D60" s="173"/>
      <c r="E60" s="91" t="s">
        <v>435</v>
      </c>
      <c r="F60" s="91" t="s">
        <v>436</v>
      </c>
      <c r="G60" s="92" t="s">
        <v>174</v>
      </c>
      <c r="H60" s="93"/>
      <c r="I60" s="93"/>
      <c r="J60" s="93"/>
      <c r="K60" s="93"/>
      <c r="L60" s="93"/>
      <c r="M60" s="97">
        <v>0.05</v>
      </c>
      <c r="N60" s="95"/>
      <c r="O60" s="95"/>
      <c r="P60" s="95"/>
      <c r="Q60" s="97">
        <v>0.1</v>
      </c>
      <c r="R60" s="95"/>
      <c r="S60" s="95"/>
      <c r="T60" s="95"/>
      <c r="U60" s="97">
        <v>0.2</v>
      </c>
      <c r="V60" s="164"/>
      <c r="W60" s="96"/>
      <c r="X60" s="49"/>
      <c r="Y60" s="50"/>
      <c r="Z60" s="51"/>
      <c r="AA60" s="49"/>
      <c r="AB60" s="50"/>
      <c r="AC60" s="51"/>
      <c r="AD60" s="49"/>
      <c r="AE60" s="50"/>
      <c r="AF60" s="51"/>
      <c r="AG60" s="49"/>
      <c r="AH60" s="50"/>
      <c r="AI60" s="51"/>
      <c r="AJ60" s="59">
        <v>0.05</v>
      </c>
      <c r="AK60" s="82">
        <v>0.04</v>
      </c>
      <c r="AL60" s="51" t="s">
        <v>407</v>
      </c>
      <c r="AM60" s="49"/>
      <c r="AN60" s="50"/>
      <c r="AO60" s="51"/>
      <c r="AP60" s="49"/>
      <c r="AQ60" s="50"/>
      <c r="AR60" s="51"/>
      <c r="AS60" s="49"/>
      <c r="AT60" s="50"/>
      <c r="AU60" s="51"/>
      <c r="AV60" s="59">
        <v>0.1</v>
      </c>
      <c r="AW60" s="50" t="s">
        <v>192</v>
      </c>
      <c r="AX60" s="98" t="s">
        <v>193</v>
      </c>
      <c r="AY60" s="49"/>
      <c r="AZ60" s="50"/>
      <c r="BA60" s="51"/>
      <c r="BB60" s="49"/>
      <c r="BC60" s="50"/>
      <c r="BD60" s="51"/>
      <c r="BE60" s="49"/>
      <c r="BF60" s="50"/>
      <c r="BG60" s="51"/>
      <c r="BH60" s="59">
        <v>0.2</v>
      </c>
      <c r="BI60" s="50" t="s">
        <v>281</v>
      </c>
      <c r="BJ60" s="51" t="s">
        <v>282</v>
      </c>
      <c r="BK60" s="165"/>
      <c r="BL60" s="165"/>
      <c r="BM60" s="165"/>
      <c r="BN60" s="165"/>
      <c r="BO60" s="165"/>
      <c r="BP60" s="152"/>
      <c r="BQ60" s="152"/>
      <c r="BR60" s="195"/>
      <c r="BS60" s="170"/>
      <c r="BT60" s="170"/>
    </row>
    <row r="61" spans="1:74" ht="63.75" customHeight="1" x14ac:dyDescent="0.2">
      <c r="A61" s="139">
        <v>30</v>
      </c>
      <c r="B61" s="99" t="s">
        <v>439</v>
      </c>
      <c r="C61" s="163" t="s">
        <v>440</v>
      </c>
      <c r="D61" s="163"/>
      <c r="E61" s="99" t="s">
        <v>441</v>
      </c>
      <c r="F61" s="99" t="s">
        <v>442</v>
      </c>
      <c r="G61" s="99" t="s">
        <v>174</v>
      </c>
      <c r="H61" s="99"/>
      <c r="I61" s="99"/>
      <c r="J61" s="99"/>
      <c r="K61" s="99"/>
      <c r="L61" s="99"/>
      <c r="M61" s="100">
        <v>0.15</v>
      </c>
      <c r="N61" s="99"/>
      <c r="O61" s="99"/>
      <c r="P61" s="99"/>
      <c r="Q61" s="100">
        <v>0.1</v>
      </c>
      <c r="R61" s="99"/>
      <c r="S61" s="99"/>
      <c r="T61" s="99"/>
      <c r="U61" s="100">
        <v>0.1</v>
      </c>
      <c r="V61" s="100" t="s">
        <v>103</v>
      </c>
      <c r="W61" s="96"/>
      <c r="X61" s="101"/>
      <c r="Y61" s="102"/>
      <c r="Z61" s="103"/>
      <c r="AA61" s="101"/>
      <c r="AB61" s="102"/>
      <c r="AC61" s="103"/>
      <c r="AD61" s="101"/>
      <c r="AE61" s="102"/>
      <c r="AF61" s="103"/>
      <c r="AG61" s="101"/>
      <c r="AH61" s="102"/>
      <c r="AI61" s="103"/>
      <c r="AJ61" s="59">
        <v>0.15</v>
      </c>
      <c r="AK61" s="102" t="s">
        <v>443</v>
      </c>
      <c r="AL61" s="103" t="s">
        <v>444</v>
      </c>
      <c r="AM61" s="101"/>
      <c r="AN61" s="102"/>
      <c r="AO61" s="103"/>
      <c r="AP61" s="101"/>
      <c r="AQ61" s="102"/>
      <c r="AR61" s="103"/>
      <c r="AS61" s="101"/>
      <c r="AT61" s="102"/>
      <c r="AU61" s="103"/>
      <c r="AV61" s="59">
        <v>0.1</v>
      </c>
      <c r="AW61" s="50" t="s">
        <v>192</v>
      </c>
      <c r="AX61" s="98" t="s">
        <v>193</v>
      </c>
      <c r="AY61" s="101"/>
      <c r="AZ61" s="102"/>
      <c r="BA61" s="103"/>
      <c r="BB61" s="101"/>
      <c r="BC61" s="102"/>
      <c r="BD61" s="103"/>
      <c r="BE61" s="101"/>
      <c r="BF61" s="102"/>
      <c r="BG61" s="103"/>
      <c r="BH61" s="59">
        <v>0.1</v>
      </c>
      <c r="BI61" s="50" t="s">
        <v>192</v>
      </c>
      <c r="BJ61" s="98" t="s">
        <v>193</v>
      </c>
      <c r="BK61" s="99" t="s">
        <v>205</v>
      </c>
      <c r="BL61" s="99" t="s">
        <v>179</v>
      </c>
      <c r="BM61" s="99" t="s">
        <v>445</v>
      </c>
      <c r="BN61" s="99" t="s">
        <v>446</v>
      </c>
      <c r="BO61" s="99">
        <v>22.39</v>
      </c>
      <c r="BP61" s="47" t="s">
        <v>498</v>
      </c>
      <c r="BQ61" s="47" t="s">
        <v>532</v>
      </c>
      <c r="BR61" s="115" t="s">
        <v>437</v>
      </c>
      <c r="BS61" s="114" t="s">
        <v>438</v>
      </c>
      <c r="BT61" s="116" t="s">
        <v>200</v>
      </c>
    </row>
    <row r="62" spans="1:74" ht="89.25" customHeight="1" x14ac:dyDescent="0.2">
      <c r="A62" s="139">
        <v>32</v>
      </c>
      <c r="B62" s="99" t="s">
        <v>448</v>
      </c>
      <c r="C62" s="163" t="s">
        <v>449</v>
      </c>
      <c r="D62" s="163"/>
      <c r="E62" s="99" t="s">
        <v>450</v>
      </c>
      <c r="F62" s="99" t="s">
        <v>451</v>
      </c>
      <c r="G62" s="99" t="s">
        <v>174</v>
      </c>
      <c r="H62" s="99"/>
      <c r="I62" s="99"/>
      <c r="J62" s="99"/>
      <c r="K62" s="99"/>
      <c r="L62" s="99"/>
      <c r="M62" s="100">
        <v>1</v>
      </c>
      <c r="N62" s="99"/>
      <c r="O62" s="99"/>
      <c r="P62" s="99"/>
      <c r="Q62" s="100"/>
      <c r="R62" s="99"/>
      <c r="S62" s="99"/>
      <c r="T62" s="99"/>
      <c r="U62" s="100"/>
      <c r="V62" s="100" t="s">
        <v>105</v>
      </c>
      <c r="W62" s="96"/>
      <c r="X62" s="101"/>
      <c r="Y62" s="102"/>
      <c r="Z62" s="103"/>
      <c r="AA62" s="101"/>
      <c r="AB62" s="102"/>
      <c r="AC62" s="103"/>
      <c r="AD62" s="101"/>
      <c r="AE62" s="102"/>
      <c r="AF62" s="103"/>
      <c r="AG62" s="101"/>
      <c r="AH62" s="102"/>
      <c r="AI62" s="103"/>
      <c r="AJ62" s="59">
        <v>1</v>
      </c>
      <c r="AK62" s="102" t="s">
        <v>387</v>
      </c>
      <c r="AL62" s="103" t="s">
        <v>388</v>
      </c>
      <c r="AM62" s="101"/>
      <c r="AN62" s="102"/>
      <c r="AO62" s="103"/>
      <c r="AP62" s="101"/>
      <c r="AQ62" s="102"/>
      <c r="AR62" s="103"/>
      <c r="AS62" s="101"/>
      <c r="AT62" s="102"/>
      <c r="AU62" s="103"/>
      <c r="AV62" s="101"/>
      <c r="AW62" s="102"/>
      <c r="AX62" s="103"/>
      <c r="AY62" s="101"/>
      <c r="AZ62" s="102"/>
      <c r="BA62" s="103"/>
      <c r="BB62" s="101"/>
      <c r="BC62" s="102"/>
      <c r="BD62" s="103"/>
      <c r="BE62" s="101"/>
      <c r="BF62" s="102"/>
      <c r="BG62" s="103"/>
      <c r="BH62" s="101"/>
      <c r="BI62" s="102"/>
      <c r="BJ62" s="103"/>
      <c r="BK62" s="99" t="s">
        <v>452</v>
      </c>
      <c r="BL62" s="99" t="s">
        <v>157</v>
      </c>
      <c r="BM62" s="99" t="s">
        <v>453</v>
      </c>
      <c r="BN62" s="99" t="s">
        <v>454</v>
      </c>
      <c r="BO62" s="99">
        <v>43.9</v>
      </c>
      <c r="BP62" s="47" t="s">
        <v>500</v>
      </c>
      <c r="BQ62" s="47" t="s">
        <v>528</v>
      </c>
      <c r="BR62" s="113" t="s">
        <v>283</v>
      </c>
      <c r="BS62" s="114" t="s">
        <v>447</v>
      </c>
      <c r="BT62" s="116" t="s">
        <v>65</v>
      </c>
    </row>
    <row r="63" spans="1:74" ht="51" customHeight="1" x14ac:dyDescent="0.2">
      <c r="A63" s="139">
        <v>55</v>
      </c>
      <c r="B63" s="99" t="s">
        <v>455</v>
      </c>
      <c r="C63" s="163" t="s">
        <v>456</v>
      </c>
      <c r="D63" s="163"/>
      <c r="E63" s="99" t="s">
        <v>457</v>
      </c>
      <c r="F63" s="99" t="s">
        <v>217</v>
      </c>
      <c r="G63" s="99" t="s">
        <v>458</v>
      </c>
      <c r="H63" s="99"/>
      <c r="I63" s="99"/>
      <c r="J63" s="99"/>
      <c r="K63" s="99"/>
      <c r="L63" s="99"/>
      <c r="M63" s="100"/>
      <c r="N63" s="99"/>
      <c r="O63" s="99" t="s">
        <v>162</v>
      </c>
      <c r="P63" s="99"/>
      <c r="Q63" s="100"/>
      <c r="R63" s="99"/>
      <c r="S63" s="99"/>
      <c r="T63" s="99"/>
      <c r="U63" s="100"/>
      <c r="V63" s="100" t="s">
        <v>105</v>
      </c>
      <c r="W63" s="96"/>
      <c r="X63" s="101"/>
      <c r="Y63" s="102"/>
      <c r="Z63" s="103"/>
      <c r="AA63" s="101"/>
      <c r="AB63" s="102"/>
      <c r="AC63" s="103"/>
      <c r="AD63" s="101"/>
      <c r="AE63" s="102"/>
      <c r="AF63" s="103"/>
      <c r="AG63" s="101"/>
      <c r="AH63" s="102"/>
      <c r="AI63" s="103"/>
      <c r="AJ63" s="101"/>
      <c r="AK63" s="102"/>
      <c r="AL63" s="103"/>
      <c r="AM63" s="101"/>
      <c r="AN63" s="102"/>
      <c r="AO63" s="103"/>
      <c r="AP63" s="101" t="s">
        <v>457</v>
      </c>
      <c r="AQ63" s="102"/>
      <c r="AR63" s="103" t="s">
        <v>459</v>
      </c>
      <c r="AS63" s="101"/>
      <c r="AT63" s="102"/>
      <c r="AU63" s="103"/>
      <c r="AV63" s="101"/>
      <c r="AW63" s="102"/>
      <c r="AX63" s="103"/>
      <c r="AY63" s="101"/>
      <c r="AZ63" s="102"/>
      <c r="BA63" s="103"/>
      <c r="BB63" s="101"/>
      <c r="BC63" s="102"/>
      <c r="BD63" s="103"/>
      <c r="BE63" s="101"/>
      <c r="BF63" s="102"/>
      <c r="BG63" s="103"/>
      <c r="BH63" s="101"/>
      <c r="BI63" s="102"/>
      <c r="BJ63" s="103"/>
      <c r="BK63" s="99" t="s">
        <v>460</v>
      </c>
      <c r="BL63" s="99" t="s">
        <v>157</v>
      </c>
      <c r="BM63" s="99" t="s">
        <v>461</v>
      </c>
      <c r="BN63" s="99" t="s">
        <v>462</v>
      </c>
      <c r="BO63" s="99">
        <v>47.1</v>
      </c>
      <c r="BP63" s="47" t="s">
        <v>502</v>
      </c>
      <c r="BQ63" s="47" t="s">
        <v>529</v>
      </c>
      <c r="BR63" s="113" t="s">
        <v>283</v>
      </c>
      <c r="BS63" s="114" t="s">
        <v>284</v>
      </c>
      <c r="BT63" s="116" t="s">
        <v>65</v>
      </c>
    </row>
    <row r="64" spans="1:74" ht="51" customHeight="1" x14ac:dyDescent="0.2">
      <c r="A64" s="169">
        <v>61</v>
      </c>
      <c r="B64" s="170" t="s">
        <v>463</v>
      </c>
      <c r="C64" s="170" t="s">
        <v>464</v>
      </c>
      <c r="D64" s="170"/>
      <c r="E64" s="62" t="s">
        <v>465</v>
      </c>
      <c r="F64" s="62" t="s">
        <v>151</v>
      </c>
      <c r="G64" s="62" t="s">
        <v>174</v>
      </c>
      <c r="H64" s="104"/>
      <c r="I64" s="104"/>
      <c r="J64" s="104"/>
      <c r="K64" s="104"/>
      <c r="L64" s="104"/>
      <c r="M64" s="104">
        <v>6</v>
      </c>
      <c r="N64" s="104"/>
      <c r="O64" s="104"/>
      <c r="P64" s="104"/>
      <c r="Q64" s="104">
        <v>6</v>
      </c>
      <c r="R64" s="104"/>
      <c r="S64" s="104"/>
      <c r="T64" s="104"/>
      <c r="U64" s="104"/>
      <c r="V64" s="164" t="s">
        <v>107</v>
      </c>
      <c r="W64" s="96"/>
      <c r="X64" s="101"/>
      <c r="Y64" s="102"/>
      <c r="Z64" s="103"/>
      <c r="AA64" s="101"/>
      <c r="AB64" s="102"/>
      <c r="AC64" s="103"/>
      <c r="AD64" s="101"/>
      <c r="AE64" s="102"/>
      <c r="AF64" s="103"/>
      <c r="AG64" s="101"/>
      <c r="AH64" s="102"/>
      <c r="AI64" s="103"/>
      <c r="AJ64" s="101">
        <v>6</v>
      </c>
      <c r="AK64" s="102">
        <v>5</v>
      </c>
      <c r="AL64" s="103" t="s">
        <v>238</v>
      </c>
      <c r="AM64" s="101"/>
      <c r="AN64" s="102"/>
      <c r="AO64" s="103"/>
      <c r="AP64" s="101"/>
      <c r="AQ64" s="102"/>
      <c r="AR64" s="103"/>
      <c r="AS64" s="101"/>
      <c r="AT64" s="102"/>
      <c r="AU64" s="103"/>
      <c r="AV64" s="101">
        <v>6</v>
      </c>
      <c r="AW64" s="102">
        <v>5</v>
      </c>
      <c r="AX64" s="103" t="s">
        <v>238</v>
      </c>
      <c r="AY64" s="101"/>
      <c r="AZ64" s="102"/>
      <c r="BA64" s="103"/>
      <c r="BB64" s="101"/>
      <c r="BC64" s="102"/>
      <c r="BD64" s="103"/>
      <c r="BE64" s="101"/>
      <c r="BF64" s="102"/>
      <c r="BG64" s="103"/>
      <c r="BH64" s="101"/>
      <c r="BI64" s="102"/>
      <c r="BJ64" s="103"/>
      <c r="BK64" s="163" t="s">
        <v>205</v>
      </c>
      <c r="BL64" s="163" t="s">
        <v>179</v>
      </c>
      <c r="BM64" s="163" t="s">
        <v>445</v>
      </c>
      <c r="BN64" s="163" t="s">
        <v>446</v>
      </c>
      <c r="BO64" s="163">
        <v>22.39</v>
      </c>
      <c r="BP64" s="153" t="s">
        <v>500</v>
      </c>
      <c r="BQ64" s="153" t="s">
        <v>530</v>
      </c>
      <c r="BR64" s="197" t="s">
        <v>437</v>
      </c>
      <c r="BS64" s="197" t="s">
        <v>438</v>
      </c>
      <c r="BT64" s="197" t="s">
        <v>296</v>
      </c>
    </row>
    <row r="65" spans="1:72" ht="51" customHeight="1" x14ac:dyDescent="0.2">
      <c r="A65" s="169"/>
      <c r="B65" s="170"/>
      <c r="C65" s="170" t="s">
        <v>466</v>
      </c>
      <c r="D65" s="170"/>
      <c r="E65" s="62" t="s">
        <v>467</v>
      </c>
      <c r="F65" s="62" t="s">
        <v>151</v>
      </c>
      <c r="G65" s="62" t="s">
        <v>174</v>
      </c>
      <c r="H65" s="104"/>
      <c r="I65" s="104"/>
      <c r="J65" s="104"/>
      <c r="K65" s="104"/>
      <c r="L65" s="104"/>
      <c r="M65" s="104">
        <v>2</v>
      </c>
      <c r="N65" s="104"/>
      <c r="O65" s="104"/>
      <c r="P65" s="104"/>
      <c r="Q65" s="104">
        <v>3</v>
      </c>
      <c r="R65" s="104"/>
      <c r="S65" s="104"/>
      <c r="T65" s="104"/>
      <c r="U65" s="104">
        <v>3</v>
      </c>
      <c r="V65" s="164"/>
      <c r="W65" s="96"/>
      <c r="X65" s="101"/>
      <c r="Y65" s="102"/>
      <c r="Z65" s="103"/>
      <c r="AA65" s="101"/>
      <c r="AB65" s="102"/>
      <c r="AC65" s="103"/>
      <c r="AD65" s="101"/>
      <c r="AE65" s="102"/>
      <c r="AF65" s="103"/>
      <c r="AG65" s="101"/>
      <c r="AH65" s="102"/>
      <c r="AI65" s="103"/>
      <c r="AJ65" s="101">
        <v>2</v>
      </c>
      <c r="AK65" s="102"/>
      <c r="AL65" s="103" t="s">
        <v>177</v>
      </c>
      <c r="AM65" s="101"/>
      <c r="AN65" s="102"/>
      <c r="AO65" s="103"/>
      <c r="AP65" s="101"/>
      <c r="AQ65" s="102"/>
      <c r="AR65" s="103"/>
      <c r="AS65" s="101"/>
      <c r="AT65" s="102"/>
      <c r="AU65" s="103"/>
      <c r="AV65" s="101">
        <v>3</v>
      </c>
      <c r="AW65" s="102">
        <v>2</v>
      </c>
      <c r="AX65" s="103" t="s">
        <v>177</v>
      </c>
      <c r="AY65" s="101"/>
      <c r="AZ65" s="102"/>
      <c r="BA65" s="103"/>
      <c r="BB65" s="101"/>
      <c r="BC65" s="102"/>
      <c r="BD65" s="103"/>
      <c r="BE65" s="101"/>
      <c r="BF65" s="102"/>
      <c r="BG65" s="103"/>
      <c r="BH65" s="101">
        <v>3</v>
      </c>
      <c r="BI65" s="102">
        <v>2</v>
      </c>
      <c r="BJ65" s="103" t="s">
        <v>177</v>
      </c>
      <c r="BK65" s="163"/>
      <c r="BL65" s="163"/>
      <c r="BM65" s="163"/>
      <c r="BN65" s="163"/>
      <c r="BO65" s="163"/>
      <c r="BP65" s="153"/>
      <c r="BQ65" s="153"/>
      <c r="BR65" s="197"/>
      <c r="BS65" s="197"/>
      <c r="BT65" s="197"/>
    </row>
    <row r="66" spans="1:72" ht="38.25" customHeight="1" x14ac:dyDescent="0.2">
      <c r="A66" s="169"/>
      <c r="B66" s="170"/>
      <c r="C66" s="170" t="s">
        <v>468</v>
      </c>
      <c r="D66" s="170"/>
      <c r="E66" s="62" t="s">
        <v>469</v>
      </c>
      <c r="F66" s="62" t="s">
        <v>151</v>
      </c>
      <c r="G66" s="62" t="s">
        <v>174</v>
      </c>
      <c r="H66" s="104"/>
      <c r="I66" s="104"/>
      <c r="J66" s="104"/>
      <c r="K66" s="104"/>
      <c r="L66" s="104"/>
      <c r="M66" s="104">
        <v>3</v>
      </c>
      <c r="N66" s="104"/>
      <c r="O66" s="104"/>
      <c r="P66" s="104"/>
      <c r="Q66" s="104">
        <v>5</v>
      </c>
      <c r="R66" s="104"/>
      <c r="S66" s="104"/>
      <c r="T66" s="104"/>
      <c r="U66" s="104">
        <v>12</v>
      </c>
      <c r="V66" s="164"/>
      <c r="W66" s="96"/>
      <c r="X66" s="101"/>
      <c r="Y66" s="102"/>
      <c r="Z66" s="103"/>
      <c r="AA66" s="101"/>
      <c r="AB66" s="102"/>
      <c r="AC66" s="103"/>
      <c r="AD66" s="101"/>
      <c r="AE66" s="102"/>
      <c r="AF66" s="103"/>
      <c r="AG66" s="101"/>
      <c r="AH66" s="102"/>
      <c r="AI66" s="103"/>
      <c r="AJ66" s="101">
        <v>3</v>
      </c>
      <c r="AK66" s="102">
        <v>2</v>
      </c>
      <c r="AL66" s="103" t="s">
        <v>177</v>
      </c>
      <c r="AM66" s="101"/>
      <c r="AN66" s="102"/>
      <c r="AO66" s="103"/>
      <c r="AP66" s="101"/>
      <c r="AQ66" s="102"/>
      <c r="AR66" s="103"/>
      <c r="AS66" s="101"/>
      <c r="AT66" s="102"/>
      <c r="AU66" s="103"/>
      <c r="AV66" s="101">
        <v>5</v>
      </c>
      <c r="AW66" s="102">
        <v>4</v>
      </c>
      <c r="AX66" s="103" t="s">
        <v>243</v>
      </c>
      <c r="AY66" s="101"/>
      <c r="AZ66" s="102"/>
      <c r="BA66" s="103"/>
      <c r="BB66" s="101"/>
      <c r="BC66" s="102"/>
      <c r="BD66" s="103"/>
      <c r="BE66" s="101"/>
      <c r="BF66" s="102"/>
      <c r="BG66" s="103"/>
      <c r="BH66" s="101">
        <v>12</v>
      </c>
      <c r="BI66" s="105" t="s">
        <v>433</v>
      </c>
      <c r="BJ66" s="103" t="s">
        <v>434</v>
      </c>
      <c r="BK66" s="163"/>
      <c r="BL66" s="163"/>
      <c r="BM66" s="163"/>
      <c r="BN66" s="163"/>
      <c r="BO66" s="163"/>
      <c r="BP66" s="153"/>
      <c r="BQ66" s="153"/>
      <c r="BR66" s="197"/>
      <c r="BS66" s="197"/>
      <c r="BT66" s="197"/>
    </row>
    <row r="67" spans="1:72" ht="102.75" customHeight="1" x14ac:dyDescent="0.2">
      <c r="A67" s="139">
        <v>62</v>
      </c>
      <c r="B67" s="99" t="s">
        <v>471</v>
      </c>
      <c r="C67" s="163" t="s">
        <v>472</v>
      </c>
      <c r="D67" s="163"/>
      <c r="E67" s="99" t="s">
        <v>473</v>
      </c>
      <c r="F67" s="99" t="s">
        <v>217</v>
      </c>
      <c r="G67" s="99" t="s">
        <v>152</v>
      </c>
      <c r="H67" s="99"/>
      <c r="I67" s="99"/>
      <c r="J67" s="99"/>
      <c r="K67" s="99"/>
      <c r="L67" s="99"/>
      <c r="M67" s="100"/>
      <c r="N67" s="99"/>
      <c r="O67" s="99" t="s">
        <v>162</v>
      </c>
      <c r="P67" s="99"/>
      <c r="Q67" s="100"/>
      <c r="R67" s="99"/>
      <c r="S67" s="99"/>
      <c r="T67" s="99"/>
      <c r="U67" s="100"/>
      <c r="V67" s="100" t="s">
        <v>108</v>
      </c>
      <c r="W67" s="96"/>
      <c r="X67" s="101"/>
      <c r="Y67" s="102"/>
      <c r="Z67" s="103"/>
      <c r="AA67" s="101"/>
      <c r="AB67" s="102"/>
      <c r="AC67" s="103"/>
      <c r="AD67" s="101"/>
      <c r="AE67" s="102"/>
      <c r="AF67" s="103"/>
      <c r="AG67" s="101"/>
      <c r="AH67" s="102"/>
      <c r="AI67" s="103"/>
      <c r="AJ67" s="101"/>
      <c r="AK67" s="102"/>
      <c r="AL67" s="103"/>
      <c r="AM67" s="101"/>
      <c r="AN67" s="102"/>
      <c r="AO67" s="103"/>
      <c r="AP67" s="101" t="s">
        <v>473</v>
      </c>
      <c r="AQ67" s="102"/>
      <c r="AR67" s="103" t="s">
        <v>474</v>
      </c>
      <c r="AS67" s="101"/>
      <c r="AT67" s="102"/>
      <c r="AU67" s="103"/>
      <c r="AV67" s="101"/>
      <c r="AW67" s="102"/>
      <c r="AX67" s="103"/>
      <c r="AY67" s="101"/>
      <c r="AZ67" s="102"/>
      <c r="BA67" s="103"/>
      <c r="BB67" s="101"/>
      <c r="BC67" s="102"/>
      <c r="BD67" s="103"/>
      <c r="BE67" s="101"/>
      <c r="BF67" s="102"/>
      <c r="BG67" s="103"/>
      <c r="BH67" s="101"/>
      <c r="BI67" s="102"/>
      <c r="BJ67" s="103"/>
      <c r="BK67" s="99" t="s">
        <v>239</v>
      </c>
      <c r="BL67" s="99" t="s">
        <v>179</v>
      </c>
      <c r="BM67" s="99" t="s">
        <v>389</v>
      </c>
      <c r="BN67" s="99" t="s">
        <v>390</v>
      </c>
      <c r="BO67" s="106">
        <v>43301</v>
      </c>
      <c r="BP67" s="47" t="s">
        <v>499</v>
      </c>
      <c r="BQ67" s="47" t="s">
        <v>531</v>
      </c>
      <c r="BR67" s="113" t="s">
        <v>146</v>
      </c>
      <c r="BS67" s="114" t="s">
        <v>470</v>
      </c>
      <c r="BT67" s="114" t="s">
        <v>296</v>
      </c>
    </row>
    <row r="68" spans="1:72" s="44" customFormat="1" ht="42" customHeight="1" x14ac:dyDescent="0.2">
      <c r="A68" s="168">
        <v>63</v>
      </c>
      <c r="B68" s="167" t="s">
        <v>475</v>
      </c>
      <c r="C68" s="167" t="s">
        <v>476</v>
      </c>
      <c r="D68" s="167"/>
      <c r="E68" s="107" t="s">
        <v>477</v>
      </c>
      <c r="F68" s="107" t="s">
        <v>161</v>
      </c>
      <c r="G68" s="107" t="s">
        <v>174</v>
      </c>
      <c r="H68" s="107"/>
      <c r="I68" s="107"/>
      <c r="J68" s="107"/>
      <c r="K68" s="107"/>
      <c r="L68" s="107"/>
      <c r="M68" s="107" t="s">
        <v>162</v>
      </c>
      <c r="N68" s="107"/>
      <c r="O68" s="107"/>
      <c r="P68" s="107"/>
      <c r="Q68" s="107"/>
      <c r="R68" s="107"/>
      <c r="S68" s="107"/>
      <c r="T68" s="107"/>
      <c r="U68" s="107"/>
      <c r="V68" s="164" t="s">
        <v>107</v>
      </c>
      <c r="W68" s="96"/>
      <c r="X68" s="101"/>
      <c r="Y68" s="102"/>
      <c r="Z68" s="103"/>
      <c r="AA68" s="101"/>
      <c r="AB68" s="102"/>
      <c r="AC68" s="103"/>
      <c r="AD68" s="101"/>
      <c r="AE68" s="102"/>
      <c r="AF68" s="103"/>
      <c r="AG68" s="101"/>
      <c r="AH68" s="102"/>
      <c r="AI68" s="103"/>
      <c r="AJ68" s="101" t="s">
        <v>478</v>
      </c>
      <c r="AK68" s="102"/>
      <c r="AL68" s="103" t="s">
        <v>479</v>
      </c>
      <c r="AM68" s="101"/>
      <c r="AN68" s="102"/>
      <c r="AO68" s="103"/>
      <c r="AP68" s="101"/>
      <c r="AQ68" s="102"/>
      <c r="AR68" s="103"/>
      <c r="AS68" s="101"/>
      <c r="AT68" s="102"/>
      <c r="AU68" s="103"/>
      <c r="AV68" s="101"/>
      <c r="AW68" s="102"/>
      <c r="AX68" s="103"/>
      <c r="AY68" s="101"/>
      <c r="AZ68" s="102"/>
      <c r="BA68" s="103"/>
      <c r="BB68" s="101"/>
      <c r="BC68" s="102"/>
      <c r="BD68" s="103"/>
      <c r="BE68" s="101"/>
      <c r="BF68" s="102"/>
      <c r="BG68" s="103"/>
      <c r="BH68" s="101"/>
      <c r="BI68" s="102"/>
      <c r="BJ68" s="103"/>
      <c r="BK68" s="167" t="s">
        <v>275</v>
      </c>
      <c r="BL68" s="167" t="s">
        <v>179</v>
      </c>
      <c r="BM68" s="167" t="s">
        <v>480</v>
      </c>
      <c r="BN68" s="167" t="s">
        <v>481</v>
      </c>
      <c r="BO68" s="167">
        <v>7.61</v>
      </c>
      <c r="BP68" s="152" t="s">
        <v>499</v>
      </c>
      <c r="BQ68" s="152" t="s">
        <v>533</v>
      </c>
      <c r="BR68" s="199" t="s">
        <v>437</v>
      </c>
      <c r="BS68" s="199" t="s">
        <v>166</v>
      </c>
      <c r="BT68" s="199" t="s">
        <v>346</v>
      </c>
    </row>
    <row r="69" spans="1:72" s="44" customFormat="1" x14ac:dyDescent="0.2">
      <c r="A69" s="168"/>
      <c r="B69" s="167"/>
      <c r="C69" s="167"/>
      <c r="D69" s="167"/>
      <c r="E69" s="107" t="s">
        <v>482</v>
      </c>
      <c r="F69" s="107" t="s">
        <v>151</v>
      </c>
      <c r="G69" s="107" t="s">
        <v>174</v>
      </c>
      <c r="H69" s="107"/>
      <c r="I69" s="107"/>
      <c r="J69" s="107"/>
      <c r="K69" s="107"/>
      <c r="L69" s="107"/>
      <c r="M69" s="107"/>
      <c r="N69" s="107"/>
      <c r="O69" s="107"/>
      <c r="P69" s="107"/>
      <c r="Q69" s="107">
        <v>600</v>
      </c>
      <c r="R69" s="107"/>
      <c r="S69" s="107"/>
      <c r="T69" s="107"/>
      <c r="U69" s="107">
        <v>1000</v>
      </c>
      <c r="V69" s="164"/>
      <c r="W69" s="96"/>
      <c r="X69" s="101"/>
      <c r="Y69" s="102"/>
      <c r="Z69" s="103"/>
      <c r="AA69" s="101"/>
      <c r="AB69" s="102"/>
      <c r="AC69" s="103"/>
      <c r="AD69" s="101"/>
      <c r="AE69" s="102"/>
      <c r="AF69" s="103"/>
      <c r="AG69" s="101"/>
      <c r="AH69" s="102"/>
      <c r="AI69" s="103"/>
      <c r="AJ69" s="101"/>
      <c r="AK69" s="102"/>
      <c r="AL69" s="103"/>
      <c r="AM69" s="101"/>
      <c r="AN69" s="102"/>
      <c r="AO69" s="103"/>
      <c r="AP69" s="101"/>
      <c r="AQ69" s="102"/>
      <c r="AR69" s="103"/>
      <c r="AS69" s="101"/>
      <c r="AT69" s="102"/>
      <c r="AU69" s="103"/>
      <c r="AV69" s="101">
        <v>600</v>
      </c>
      <c r="AW69" s="102" t="s">
        <v>483</v>
      </c>
      <c r="AX69" s="103" t="s">
        <v>484</v>
      </c>
      <c r="AY69" s="101"/>
      <c r="AZ69" s="102"/>
      <c r="BA69" s="103"/>
      <c r="BB69" s="101"/>
      <c r="BC69" s="102"/>
      <c r="BD69" s="103"/>
      <c r="BE69" s="101"/>
      <c r="BF69" s="102"/>
      <c r="BG69" s="103"/>
      <c r="BH69" s="101">
        <v>1000</v>
      </c>
      <c r="BI69" s="102" t="s">
        <v>354</v>
      </c>
      <c r="BJ69" s="103" t="s">
        <v>355</v>
      </c>
      <c r="BK69" s="167"/>
      <c r="BL69" s="167"/>
      <c r="BM69" s="167"/>
      <c r="BN69" s="167"/>
      <c r="BO69" s="167"/>
      <c r="BP69" s="152"/>
      <c r="BQ69" s="152"/>
      <c r="BR69" s="199"/>
      <c r="BS69" s="199"/>
      <c r="BT69" s="199"/>
    </row>
    <row r="70" spans="1:72" s="44" customFormat="1" x14ac:dyDescent="0.2">
      <c r="A70" s="168"/>
      <c r="B70" s="167"/>
      <c r="C70" s="167"/>
      <c r="D70" s="167"/>
      <c r="E70" s="107" t="s">
        <v>485</v>
      </c>
      <c r="F70" s="107" t="s">
        <v>151</v>
      </c>
      <c r="G70" s="107" t="s">
        <v>174</v>
      </c>
      <c r="H70" s="107"/>
      <c r="I70" s="107"/>
      <c r="J70" s="107"/>
      <c r="K70" s="107"/>
      <c r="L70" s="107"/>
      <c r="M70" s="107"/>
      <c r="N70" s="107"/>
      <c r="O70" s="107"/>
      <c r="P70" s="107"/>
      <c r="Q70" s="107">
        <v>50</v>
      </c>
      <c r="R70" s="107"/>
      <c r="S70" s="107"/>
      <c r="T70" s="107"/>
      <c r="U70" s="107">
        <v>100</v>
      </c>
      <c r="V70" s="164"/>
      <c r="W70" s="96"/>
      <c r="X70" s="101"/>
      <c r="Y70" s="102"/>
      <c r="Z70" s="103"/>
      <c r="AA70" s="101"/>
      <c r="AB70" s="102"/>
      <c r="AC70" s="103"/>
      <c r="AD70" s="101"/>
      <c r="AE70" s="102"/>
      <c r="AF70" s="103"/>
      <c r="AG70" s="101"/>
      <c r="AH70" s="102"/>
      <c r="AI70" s="103"/>
      <c r="AJ70" s="101"/>
      <c r="AK70" s="102"/>
      <c r="AL70" s="103"/>
      <c r="AM70" s="101"/>
      <c r="AN70" s="102"/>
      <c r="AO70" s="103"/>
      <c r="AP70" s="101"/>
      <c r="AQ70" s="102"/>
      <c r="AR70" s="103"/>
      <c r="AS70" s="101"/>
      <c r="AT70" s="102"/>
      <c r="AU70" s="103"/>
      <c r="AV70" s="101">
        <v>50</v>
      </c>
      <c r="AW70" s="102" t="s">
        <v>230</v>
      </c>
      <c r="AX70" s="103" t="s">
        <v>231</v>
      </c>
      <c r="AY70" s="101"/>
      <c r="AZ70" s="102"/>
      <c r="BA70" s="103"/>
      <c r="BB70" s="101"/>
      <c r="BC70" s="102"/>
      <c r="BD70" s="103"/>
      <c r="BE70" s="101"/>
      <c r="BF70" s="102"/>
      <c r="BG70" s="103"/>
      <c r="BH70" s="101">
        <v>100</v>
      </c>
      <c r="BI70" s="102" t="s">
        <v>203</v>
      </c>
      <c r="BJ70" s="103" t="s">
        <v>204</v>
      </c>
      <c r="BK70" s="167"/>
      <c r="BL70" s="167"/>
      <c r="BM70" s="167"/>
      <c r="BN70" s="167"/>
      <c r="BO70" s="167"/>
      <c r="BP70" s="152"/>
      <c r="BQ70" s="152"/>
      <c r="BR70" s="199"/>
      <c r="BS70" s="199"/>
      <c r="BT70" s="199"/>
    </row>
    <row r="71" spans="1:72" ht="36" customHeight="1" x14ac:dyDescent="0.2">
      <c r="A71" s="166">
        <v>99</v>
      </c>
      <c r="B71" s="163" t="s">
        <v>487</v>
      </c>
      <c r="C71" s="163" t="s">
        <v>488</v>
      </c>
      <c r="D71" s="163"/>
      <c r="E71" s="99" t="s">
        <v>489</v>
      </c>
      <c r="F71" s="99" t="s">
        <v>161</v>
      </c>
      <c r="G71" s="99" t="s">
        <v>152</v>
      </c>
      <c r="H71" s="99"/>
      <c r="I71" s="99" t="s">
        <v>162</v>
      </c>
      <c r="J71" s="99"/>
      <c r="K71" s="99"/>
      <c r="L71" s="99"/>
      <c r="M71" s="100"/>
      <c r="N71" s="99"/>
      <c r="O71" s="99"/>
      <c r="P71" s="99"/>
      <c r="Q71" s="100"/>
      <c r="R71" s="99"/>
      <c r="S71" s="99"/>
      <c r="T71" s="99"/>
      <c r="U71" s="100"/>
      <c r="V71" s="164" t="s">
        <v>111</v>
      </c>
      <c r="W71" s="96"/>
      <c r="X71" s="101" t="s">
        <v>473</v>
      </c>
      <c r="Y71" s="102"/>
      <c r="Z71" s="103" t="s">
        <v>474</v>
      </c>
      <c r="AA71" s="101"/>
      <c r="AB71" s="102"/>
      <c r="AC71" s="103"/>
      <c r="AD71" s="101"/>
      <c r="AE71" s="102"/>
      <c r="AF71" s="103"/>
      <c r="AG71" s="101"/>
      <c r="AH71" s="102"/>
      <c r="AI71" s="103"/>
      <c r="AJ71" s="101"/>
      <c r="AK71" s="102"/>
      <c r="AL71" s="103"/>
      <c r="AM71" s="101"/>
      <c r="AN71" s="102"/>
      <c r="AO71" s="103"/>
      <c r="AP71" s="101"/>
      <c r="AQ71" s="102"/>
      <c r="AR71" s="103"/>
      <c r="AS71" s="101"/>
      <c r="AT71" s="102"/>
      <c r="AU71" s="103"/>
      <c r="AV71" s="101"/>
      <c r="AW71" s="102"/>
      <c r="AX71" s="103"/>
      <c r="AY71" s="101"/>
      <c r="AZ71" s="102"/>
      <c r="BA71" s="103"/>
      <c r="BB71" s="101"/>
      <c r="BC71" s="102"/>
      <c r="BD71" s="103"/>
      <c r="BE71" s="101"/>
      <c r="BF71" s="102"/>
      <c r="BG71" s="103"/>
      <c r="BH71" s="101"/>
      <c r="BI71" s="102"/>
      <c r="BJ71" s="103"/>
      <c r="BK71" s="163" t="s">
        <v>205</v>
      </c>
      <c r="BL71" s="163" t="s">
        <v>179</v>
      </c>
      <c r="BM71" s="163" t="s">
        <v>445</v>
      </c>
      <c r="BN71" s="163" t="s">
        <v>446</v>
      </c>
      <c r="BO71" s="163">
        <v>22.39</v>
      </c>
      <c r="BP71" s="153" t="s">
        <v>500</v>
      </c>
      <c r="BQ71" s="153" t="s">
        <v>534</v>
      </c>
      <c r="BR71" s="196" t="s">
        <v>283</v>
      </c>
      <c r="BS71" s="197" t="s">
        <v>284</v>
      </c>
      <c r="BT71" s="197" t="s">
        <v>486</v>
      </c>
    </row>
    <row r="72" spans="1:72" ht="39.75" customHeight="1" x14ac:dyDescent="0.2">
      <c r="A72" s="166"/>
      <c r="B72" s="163"/>
      <c r="C72" s="163"/>
      <c r="D72" s="163"/>
      <c r="E72" s="99" t="s">
        <v>490</v>
      </c>
      <c r="F72" s="99" t="s">
        <v>161</v>
      </c>
      <c r="G72" s="99" t="s">
        <v>152</v>
      </c>
      <c r="H72" s="99"/>
      <c r="I72" s="99"/>
      <c r="J72" s="99"/>
      <c r="K72" s="99"/>
      <c r="L72" s="99"/>
      <c r="M72" s="99"/>
      <c r="N72" s="99"/>
      <c r="O72" s="99"/>
      <c r="P72" s="99"/>
      <c r="Q72" s="99" t="s">
        <v>162</v>
      </c>
      <c r="R72" s="99"/>
      <c r="S72" s="99"/>
      <c r="T72" s="99"/>
      <c r="U72" s="99"/>
      <c r="V72" s="164"/>
      <c r="W72" s="96"/>
      <c r="X72" s="101"/>
      <c r="Y72" s="102"/>
      <c r="Z72" s="103"/>
      <c r="AA72" s="101"/>
      <c r="AB72" s="102"/>
      <c r="AC72" s="103"/>
      <c r="AD72" s="101"/>
      <c r="AE72" s="102"/>
      <c r="AF72" s="103"/>
      <c r="AG72" s="101"/>
      <c r="AH72" s="102"/>
      <c r="AI72" s="103"/>
      <c r="AJ72" s="101"/>
      <c r="AK72" s="102"/>
      <c r="AL72" s="103"/>
      <c r="AM72" s="101"/>
      <c r="AN72" s="102"/>
      <c r="AO72" s="103"/>
      <c r="AP72" s="101"/>
      <c r="AQ72" s="102"/>
      <c r="AR72" s="103"/>
      <c r="AS72" s="101"/>
      <c r="AT72" s="102"/>
      <c r="AU72" s="103"/>
      <c r="AV72" s="101" t="s">
        <v>491</v>
      </c>
      <c r="AW72" s="102"/>
      <c r="AX72" s="103" t="s">
        <v>492</v>
      </c>
      <c r="AY72" s="101"/>
      <c r="AZ72" s="102"/>
      <c r="BA72" s="103"/>
      <c r="BB72" s="101"/>
      <c r="BC72" s="102"/>
      <c r="BD72" s="103"/>
      <c r="BE72" s="101"/>
      <c r="BF72" s="102"/>
      <c r="BG72" s="103"/>
      <c r="BH72" s="101"/>
      <c r="BI72" s="102"/>
      <c r="BJ72" s="103"/>
      <c r="BK72" s="163"/>
      <c r="BL72" s="163"/>
      <c r="BM72" s="163"/>
      <c r="BN72" s="163"/>
      <c r="BO72" s="163"/>
      <c r="BP72" s="153"/>
      <c r="BQ72" s="153"/>
      <c r="BR72" s="196"/>
      <c r="BS72" s="197"/>
      <c r="BT72" s="197"/>
    </row>
  </sheetData>
  <mergeCells count="447">
    <mergeCell ref="BR71:BR72"/>
    <mergeCell ref="BS71:BS72"/>
    <mergeCell ref="BT71:BT72"/>
    <mergeCell ref="BK2:BT3"/>
    <mergeCell ref="BR58:BR60"/>
    <mergeCell ref="BS58:BS60"/>
    <mergeCell ref="BT58:BT60"/>
    <mergeCell ref="BR64:BR66"/>
    <mergeCell ref="BS64:BS66"/>
    <mergeCell ref="BT64:BT66"/>
    <mergeCell ref="BR68:BR70"/>
    <mergeCell ref="BS68:BS70"/>
    <mergeCell ref="BT68:BT70"/>
    <mergeCell ref="BR49:BR50"/>
    <mergeCell ref="BS49:BS50"/>
    <mergeCell ref="BT49:BT51"/>
    <mergeCell ref="BR53:BR54"/>
    <mergeCell ref="BS53:BS54"/>
    <mergeCell ref="BT53:BT54"/>
    <mergeCell ref="BR55:BR56"/>
    <mergeCell ref="BS55:BS56"/>
    <mergeCell ref="BT55:BT56"/>
    <mergeCell ref="BR37:BR39"/>
    <mergeCell ref="BS37:BS39"/>
    <mergeCell ref="BT37:BT39"/>
    <mergeCell ref="BR40:BR41"/>
    <mergeCell ref="BT40:BT42"/>
    <mergeCell ref="BT44:BT46"/>
    <mergeCell ref="BR45:BR46"/>
    <mergeCell ref="BS45:BS46"/>
    <mergeCell ref="BR47:BR48"/>
    <mergeCell ref="BS47:BS48"/>
    <mergeCell ref="BT47:BT48"/>
    <mergeCell ref="BT26:BT27"/>
    <mergeCell ref="BT28:BT30"/>
    <mergeCell ref="BR29:BR30"/>
    <mergeCell ref="BS29:BS30"/>
    <mergeCell ref="BR32:BR34"/>
    <mergeCell ref="BS32:BS34"/>
    <mergeCell ref="BT32:BT34"/>
    <mergeCell ref="BR35:BR36"/>
    <mergeCell ref="BS35:BS36"/>
    <mergeCell ref="BT35:BT36"/>
    <mergeCell ref="BR16:BR17"/>
    <mergeCell ref="BS16:BS17"/>
    <mergeCell ref="BT16:BT18"/>
    <mergeCell ref="BR20:BR22"/>
    <mergeCell ref="BS20:BS21"/>
    <mergeCell ref="BT20:BT22"/>
    <mergeCell ref="BR23:BR25"/>
    <mergeCell ref="BS23:BS24"/>
    <mergeCell ref="BT23:BT25"/>
    <mergeCell ref="BR5:BR6"/>
    <mergeCell ref="BS5:BS6"/>
    <mergeCell ref="BT5:BT6"/>
    <mergeCell ref="BR7:BR8"/>
    <mergeCell ref="BS7:BS8"/>
    <mergeCell ref="BT7:BT9"/>
    <mergeCell ref="BT10:BT12"/>
    <mergeCell ref="BR11:BR12"/>
    <mergeCell ref="BR13:BR15"/>
    <mergeCell ref="BS13:BS15"/>
    <mergeCell ref="BT13:BT15"/>
    <mergeCell ref="E5:E6"/>
    <mergeCell ref="F5:F6"/>
    <mergeCell ref="G5:G6"/>
    <mergeCell ref="H5:I5"/>
    <mergeCell ref="J5:M5"/>
    <mergeCell ref="A1:U1"/>
    <mergeCell ref="A2:V3"/>
    <mergeCell ref="X2:BJ3"/>
    <mergeCell ref="A4:U4"/>
    <mergeCell ref="A5:A6"/>
    <mergeCell ref="B5:B6"/>
    <mergeCell ref="A7:A9"/>
    <mergeCell ref="B7:B9"/>
    <mergeCell ref="C7:D9"/>
    <mergeCell ref="AY5:BJ5"/>
    <mergeCell ref="BK5:BO5"/>
    <mergeCell ref="X6:Z6"/>
    <mergeCell ref="AA6:AC6"/>
    <mergeCell ref="AD6:AF6"/>
    <mergeCell ref="AG6:AI6"/>
    <mergeCell ref="AJ6:AL6"/>
    <mergeCell ref="AM6:AO6"/>
    <mergeCell ref="AP6:AR6"/>
    <mergeCell ref="AS6:AU6"/>
    <mergeCell ref="N5:Q5"/>
    <mergeCell ref="R5:U5"/>
    <mergeCell ref="V5:V6"/>
    <mergeCell ref="X5:Z5"/>
    <mergeCell ref="AA5:AL5"/>
    <mergeCell ref="AM5:AX5"/>
    <mergeCell ref="AV6:AX6"/>
    <mergeCell ref="C5:D6"/>
    <mergeCell ref="V7:V9"/>
    <mergeCell ref="BK7:BK9"/>
    <mergeCell ref="BL7:BL9"/>
    <mergeCell ref="BM7:BM9"/>
    <mergeCell ref="BN7:BN9"/>
    <mergeCell ref="BO7:BO9"/>
    <mergeCell ref="AY6:BA6"/>
    <mergeCell ref="BB6:BD6"/>
    <mergeCell ref="BE6:BG6"/>
    <mergeCell ref="BH6:BJ6"/>
    <mergeCell ref="BL10:BL11"/>
    <mergeCell ref="BM10:BM11"/>
    <mergeCell ref="BN10:BN11"/>
    <mergeCell ref="BO10:BO11"/>
    <mergeCell ref="A10:A12"/>
    <mergeCell ref="B10:B12"/>
    <mergeCell ref="C10:C12"/>
    <mergeCell ref="V10:V12"/>
    <mergeCell ref="BK10:BK11"/>
    <mergeCell ref="C19:D19"/>
    <mergeCell ref="A20:A22"/>
    <mergeCell ref="B20:B22"/>
    <mergeCell ref="C20:D22"/>
    <mergeCell ref="V20:V22"/>
    <mergeCell ref="BK20:BK22"/>
    <mergeCell ref="BO13:BO14"/>
    <mergeCell ref="A16:A18"/>
    <mergeCell ref="B16:B18"/>
    <mergeCell ref="C16:D18"/>
    <mergeCell ref="V16:V18"/>
    <mergeCell ref="BK16:BK18"/>
    <mergeCell ref="BL16:BL18"/>
    <mergeCell ref="C13:D15"/>
    <mergeCell ref="V13:V15"/>
    <mergeCell ref="BK13:BK14"/>
    <mergeCell ref="BL13:BL14"/>
    <mergeCell ref="BM13:BM14"/>
    <mergeCell ref="BN13:BN14"/>
    <mergeCell ref="A13:A15"/>
    <mergeCell ref="B13:B15"/>
    <mergeCell ref="BL20:BL22"/>
    <mergeCell ref="BM20:BM22"/>
    <mergeCell ref="BN20:BN22"/>
    <mergeCell ref="BO20:BO22"/>
    <mergeCell ref="BM16:BM18"/>
    <mergeCell ref="BN16:BN18"/>
    <mergeCell ref="BO16:BO18"/>
    <mergeCell ref="BM23:BM25"/>
    <mergeCell ref="BN23:BN25"/>
    <mergeCell ref="BO23:BO25"/>
    <mergeCell ref="A23:A25"/>
    <mergeCell ref="B23:B25"/>
    <mergeCell ref="C23:C25"/>
    <mergeCell ref="A26:A27"/>
    <mergeCell ref="B26:B27"/>
    <mergeCell ref="C26:D27"/>
    <mergeCell ref="E26:E27"/>
    <mergeCell ref="F26:F27"/>
    <mergeCell ref="V23:V25"/>
    <mergeCell ref="BK23:BK25"/>
    <mergeCell ref="BL23:BL25"/>
    <mergeCell ref="M26:M27"/>
    <mergeCell ref="N26:N27"/>
    <mergeCell ref="O26:O27"/>
    <mergeCell ref="P26:P27"/>
    <mergeCell ref="Q26:Q27"/>
    <mergeCell ref="R26:R27"/>
    <mergeCell ref="G26:G27"/>
    <mergeCell ref="H26:H27"/>
    <mergeCell ref="I26:I27"/>
    <mergeCell ref="J26:J27"/>
    <mergeCell ref="K26:K27"/>
    <mergeCell ref="L26:L27"/>
    <mergeCell ref="Z26:Z27"/>
    <mergeCell ref="AA26:AA27"/>
    <mergeCell ref="AB26:AB27"/>
    <mergeCell ref="AC26:AC27"/>
    <mergeCell ref="AD26:AD27"/>
    <mergeCell ref="AE26:AE27"/>
    <mergeCell ref="S26:S27"/>
    <mergeCell ref="T26:T27"/>
    <mergeCell ref="U26:U27"/>
    <mergeCell ref="V26:V27"/>
    <mergeCell ref="X26:X27"/>
    <mergeCell ref="Y26:Y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AX26:AX27"/>
    <mergeCell ref="AY26:AY27"/>
    <mergeCell ref="AZ26:AZ27"/>
    <mergeCell ref="BA26:BA27"/>
    <mergeCell ref="BB26:BB27"/>
    <mergeCell ref="BC26:BC27"/>
    <mergeCell ref="AR26:AR27"/>
    <mergeCell ref="AS26:AS27"/>
    <mergeCell ref="AT26:AT27"/>
    <mergeCell ref="AU26:AU27"/>
    <mergeCell ref="AV26:AV27"/>
    <mergeCell ref="AW26:AW27"/>
    <mergeCell ref="BJ26:BJ27"/>
    <mergeCell ref="BK26:BK27"/>
    <mergeCell ref="BL26:BL27"/>
    <mergeCell ref="BM26:BM27"/>
    <mergeCell ref="BN26:BN27"/>
    <mergeCell ref="BO26:BO27"/>
    <mergeCell ref="BD26:BD27"/>
    <mergeCell ref="BE26:BE27"/>
    <mergeCell ref="BF26:BF27"/>
    <mergeCell ref="BG26:BG27"/>
    <mergeCell ref="BH26:BH27"/>
    <mergeCell ref="BI26:BI27"/>
    <mergeCell ref="BL28:BL30"/>
    <mergeCell ref="BM28:BM30"/>
    <mergeCell ref="BN28:BN30"/>
    <mergeCell ref="BO28:BO30"/>
    <mergeCell ref="A28:A30"/>
    <mergeCell ref="B28:B30"/>
    <mergeCell ref="C28:D30"/>
    <mergeCell ref="V28:V30"/>
    <mergeCell ref="BK28:BK30"/>
    <mergeCell ref="E32:E33"/>
    <mergeCell ref="F32:F33"/>
    <mergeCell ref="G32:G33"/>
    <mergeCell ref="H32:H33"/>
    <mergeCell ref="I32:I33"/>
    <mergeCell ref="J32:J33"/>
    <mergeCell ref="C31:D31"/>
    <mergeCell ref="A32:A34"/>
    <mergeCell ref="B32:B34"/>
    <mergeCell ref="C32:D34"/>
    <mergeCell ref="Q32:Q33"/>
    <mergeCell ref="R32:R33"/>
    <mergeCell ref="S32:S33"/>
    <mergeCell ref="T32:T33"/>
    <mergeCell ref="U32:U33"/>
    <mergeCell ref="V32:V34"/>
    <mergeCell ref="K32:K33"/>
    <mergeCell ref="L32:L33"/>
    <mergeCell ref="M32:M33"/>
    <mergeCell ref="N32:N33"/>
    <mergeCell ref="O32:O33"/>
    <mergeCell ref="P32:P33"/>
    <mergeCell ref="AN32:AN33"/>
    <mergeCell ref="AO32:AO33"/>
    <mergeCell ref="AD32:AD33"/>
    <mergeCell ref="AE32:AE33"/>
    <mergeCell ref="AF32:AF33"/>
    <mergeCell ref="AG32:AG33"/>
    <mergeCell ref="AH32:AH33"/>
    <mergeCell ref="AI32:AI33"/>
    <mergeCell ref="X32:X33"/>
    <mergeCell ref="Y32:Y33"/>
    <mergeCell ref="Z32:Z33"/>
    <mergeCell ref="AA32:AA33"/>
    <mergeCell ref="AB32:AB33"/>
    <mergeCell ref="AC32:AC33"/>
    <mergeCell ref="BO32:BO33"/>
    <mergeCell ref="A35:A36"/>
    <mergeCell ref="B35:B36"/>
    <mergeCell ref="C35:D36"/>
    <mergeCell ref="V35:V36"/>
    <mergeCell ref="BK35:BK36"/>
    <mergeCell ref="BH32:BH33"/>
    <mergeCell ref="BI32:BI33"/>
    <mergeCell ref="BJ32:BJ33"/>
    <mergeCell ref="BK32:BK33"/>
    <mergeCell ref="BL32:BL33"/>
    <mergeCell ref="BM32:BM33"/>
    <mergeCell ref="BB32:BB33"/>
    <mergeCell ref="BC32:BC33"/>
    <mergeCell ref="BD32:BD33"/>
    <mergeCell ref="BE32:BE33"/>
    <mergeCell ref="BF32:BF33"/>
    <mergeCell ref="BG32:BG33"/>
    <mergeCell ref="AV32:AV33"/>
    <mergeCell ref="AW32:AW33"/>
    <mergeCell ref="AX32:AX33"/>
    <mergeCell ref="AY32:AY33"/>
    <mergeCell ref="AZ32:AZ33"/>
    <mergeCell ref="BA32:BA33"/>
    <mergeCell ref="C43:D43"/>
    <mergeCell ref="A40:A42"/>
    <mergeCell ref="B40:B42"/>
    <mergeCell ref="C40:D42"/>
    <mergeCell ref="V40:V42"/>
    <mergeCell ref="A37:A39"/>
    <mergeCell ref="B37:B39"/>
    <mergeCell ref="C37:D39"/>
    <mergeCell ref="BN32:BN33"/>
    <mergeCell ref="V37:V39"/>
    <mergeCell ref="BK37:BK39"/>
    <mergeCell ref="BL37:BL39"/>
    <mergeCell ref="BM37:BM39"/>
    <mergeCell ref="BN37:BN39"/>
    <mergeCell ref="AP32:AP33"/>
    <mergeCell ref="AQ32:AQ33"/>
    <mergeCell ref="AR32:AR33"/>
    <mergeCell ref="AS32:AS33"/>
    <mergeCell ref="AT32:AT33"/>
    <mergeCell ref="AU32:AU33"/>
    <mergeCell ref="AJ32:AJ33"/>
    <mergeCell ref="AK32:AK33"/>
    <mergeCell ref="AL32:AL33"/>
    <mergeCell ref="AM32:AM33"/>
    <mergeCell ref="BK40:BK42"/>
    <mergeCell ref="BL40:BL42"/>
    <mergeCell ref="BM40:BM42"/>
    <mergeCell ref="BL44:BL46"/>
    <mergeCell ref="BM44:BM46"/>
    <mergeCell ref="BL35:BL36"/>
    <mergeCell ref="BM35:BM36"/>
    <mergeCell ref="BN35:BN36"/>
    <mergeCell ref="BO35:BO36"/>
    <mergeCell ref="BN40:BN42"/>
    <mergeCell ref="BO40:BO42"/>
    <mergeCell ref="BO37:BO39"/>
    <mergeCell ref="BN44:BN46"/>
    <mergeCell ref="BO44:BO46"/>
    <mergeCell ref="C47:D48"/>
    <mergeCell ref="V46:V48"/>
    <mergeCell ref="BK47:BK48"/>
    <mergeCell ref="BL47:BL48"/>
    <mergeCell ref="BM47:BM48"/>
    <mergeCell ref="BN47:BN48"/>
    <mergeCell ref="BO47:BO48"/>
    <mergeCell ref="A44:A46"/>
    <mergeCell ref="B44:B46"/>
    <mergeCell ref="C44:D46"/>
    <mergeCell ref="V44:V45"/>
    <mergeCell ref="BK44:BK46"/>
    <mergeCell ref="A47:A48"/>
    <mergeCell ref="B47:B48"/>
    <mergeCell ref="A53:A54"/>
    <mergeCell ref="B53:B54"/>
    <mergeCell ref="A55:A56"/>
    <mergeCell ref="B55:B56"/>
    <mergeCell ref="C55:D56"/>
    <mergeCell ref="V55:V56"/>
    <mergeCell ref="A58:A60"/>
    <mergeCell ref="A49:A51"/>
    <mergeCell ref="B49:B51"/>
    <mergeCell ref="C57:D57"/>
    <mergeCell ref="BO49:BO51"/>
    <mergeCell ref="C52:D52"/>
    <mergeCell ref="C49:C51"/>
    <mergeCell ref="V49:V51"/>
    <mergeCell ref="BK49:BK51"/>
    <mergeCell ref="C53:D54"/>
    <mergeCell ref="V53:V54"/>
    <mergeCell ref="B58:B60"/>
    <mergeCell ref="C58:D60"/>
    <mergeCell ref="BO58:BO60"/>
    <mergeCell ref="BN55:BN56"/>
    <mergeCell ref="BO55:BO56"/>
    <mergeCell ref="BK55:BK56"/>
    <mergeCell ref="BL55:BL56"/>
    <mergeCell ref="BM55:BM56"/>
    <mergeCell ref="BN58:BN60"/>
    <mergeCell ref="BL49:BL51"/>
    <mergeCell ref="BM49:BM51"/>
    <mergeCell ref="BN49:BN51"/>
    <mergeCell ref="A68:A70"/>
    <mergeCell ref="B68:B70"/>
    <mergeCell ref="C68:D70"/>
    <mergeCell ref="C61:D61"/>
    <mergeCell ref="C62:D62"/>
    <mergeCell ref="C63:D63"/>
    <mergeCell ref="A64:A66"/>
    <mergeCell ref="B64:B66"/>
    <mergeCell ref="C64:D64"/>
    <mergeCell ref="C65:D65"/>
    <mergeCell ref="C66:D66"/>
    <mergeCell ref="A71:A72"/>
    <mergeCell ref="B71:B72"/>
    <mergeCell ref="C71:D72"/>
    <mergeCell ref="V68:V70"/>
    <mergeCell ref="BK68:BK70"/>
    <mergeCell ref="BL68:BL70"/>
    <mergeCell ref="BP5:BP6"/>
    <mergeCell ref="BP7:BP9"/>
    <mergeCell ref="BP16:BP18"/>
    <mergeCell ref="BP20:BP22"/>
    <mergeCell ref="V71:V72"/>
    <mergeCell ref="BK71:BK72"/>
    <mergeCell ref="BL71:BL72"/>
    <mergeCell ref="BM71:BM72"/>
    <mergeCell ref="BN71:BN72"/>
    <mergeCell ref="BO71:BO72"/>
    <mergeCell ref="BM68:BM70"/>
    <mergeCell ref="BN68:BN70"/>
    <mergeCell ref="BO68:BO70"/>
    <mergeCell ref="BK64:BK66"/>
    <mergeCell ref="BL64:BL66"/>
    <mergeCell ref="BM64:BM66"/>
    <mergeCell ref="BN64:BN66"/>
    <mergeCell ref="C67:D67"/>
    <mergeCell ref="BO64:BO66"/>
    <mergeCell ref="V58:V60"/>
    <mergeCell ref="BK58:BK60"/>
    <mergeCell ref="BL58:BL60"/>
    <mergeCell ref="BM58:BM60"/>
    <mergeCell ref="BP64:BP66"/>
    <mergeCell ref="BP68:BP70"/>
    <mergeCell ref="BP71:BP72"/>
    <mergeCell ref="BP10:BP12"/>
    <mergeCell ref="BP13:BP15"/>
    <mergeCell ref="BP32:BP34"/>
    <mergeCell ref="BP53:BP54"/>
    <mergeCell ref="BP40:BP42"/>
    <mergeCell ref="BP44:BP46"/>
    <mergeCell ref="BP47:BP48"/>
    <mergeCell ref="BP49:BP51"/>
    <mergeCell ref="BP55:BP56"/>
    <mergeCell ref="BP58:BP60"/>
    <mergeCell ref="BP23:BP25"/>
    <mergeCell ref="BP26:BP27"/>
    <mergeCell ref="BP28:BP30"/>
    <mergeCell ref="BP35:BP36"/>
    <mergeCell ref="BP37:BP39"/>
    <mergeCell ref="V64:V66"/>
    <mergeCell ref="BQ23:BQ25"/>
    <mergeCell ref="BQ26:BQ27"/>
    <mergeCell ref="BQ28:BQ30"/>
    <mergeCell ref="BQ32:BQ34"/>
    <mergeCell ref="BQ35:BQ36"/>
    <mergeCell ref="BQ37:BQ39"/>
    <mergeCell ref="BQ5:BQ6"/>
    <mergeCell ref="BQ7:BQ9"/>
    <mergeCell ref="BQ10:BQ12"/>
    <mergeCell ref="BQ13:BQ15"/>
    <mergeCell ref="BQ16:BQ18"/>
    <mergeCell ref="BQ20:BQ22"/>
    <mergeCell ref="BQ58:BQ60"/>
    <mergeCell ref="BQ64:BQ66"/>
    <mergeCell ref="BQ68:BQ70"/>
    <mergeCell ref="BQ71:BQ72"/>
    <mergeCell ref="BQ40:BQ42"/>
    <mergeCell ref="BQ44:BQ46"/>
    <mergeCell ref="BQ47:BQ48"/>
    <mergeCell ref="BQ49:BQ51"/>
    <mergeCell ref="BQ53:BQ54"/>
    <mergeCell ref="BQ55:BQ56"/>
  </mergeCells>
  <phoneticPr fontId="32" type="noConversion"/>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
  <sheetViews>
    <sheetView tabSelected="1" workbookViewId="0">
      <selection activeCell="B6" sqref="B6"/>
    </sheetView>
  </sheetViews>
  <sheetFormatPr baseColWidth="10" defaultRowHeight="54" customHeight="1" x14ac:dyDescent="0.15"/>
  <cols>
    <col min="1" max="1" width="20.33203125" style="32" customWidth="1"/>
    <col min="2" max="2" width="42.5" style="143" bestFit="1" customWidth="1"/>
    <col min="3" max="3" width="42.83203125" style="144" customWidth="1"/>
    <col min="4" max="4" width="16.83203125" style="143" bestFit="1" customWidth="1"/>
    <col min="5" max="5" width="10.33203125" style="143" bestFit="1" customWidth="1"/>
    <col min="6" max="16384" width="10.83203125" style="143"/>
  </cols>
  <sheetData>
    <row r="1" spans="1:5" ht="48" customHeight="1" x14ac:dyDescent="0.15">
      <c r="B1" s="200" t="s">
        <v>615</v>
      </c>
      <c r="C1" s="200"/>
      <c r="D1" s="200"/>
      <c r="E1" s="200"/>
    </row>
    <row r="2" spans="1:5" ht="17.25" customHeight="1" x14ac:dyDescent="0.15"/>
    <row r="3" spans="1:5" ht="54" customHeight="1" x14ac:dyDescent="0.15">
      <c r="A3" s="147" t="s">
        <v>8</v>
      </c>
      <c r="B3" s="148" t="s">
        <v>65</v>
      </c>
      <c r="C3" s="148" t="s">
        <v>116</v>
      </c>
      <c r="D3" s="148" t="s">
        <v>563</v>
      </c>
      <c r="E3" s="148" t="s">
        <v>619</v>
      </c>
    </row>
    <row r="4" spans="1:5" ht="28" x14ac:dyDescent="0.15">
      <c r="A4" s="149">
        <v>36</v>
      </c>
      <c r="B4" s="112" t="s">
        <v>555</v>
      </c>
      <c r="C4" s="145" t="s">
        <v>555</v>
      </c>
      <c r="D4" s="150" t="s">
        <v>554</v>
      </c>
      <c r="E4" s="112">
        <v>1</v>
      </c>
    </row>
    <row r="5" spans="1:5" ht="42" x14ac:dyDescent="0.15">
      <c r="A5" s="149">
        <v>62</v>
      </c>
      <c r="B5" s="112" t="s">
        <v>545</v>
      </c>
      <c r="C5" s="112" t="s">
        <v>561</v>
      </c>
      <c r="D5" s="150" t="s">
        <v>554</v>
      </c>
      <c r="E5" s="112">
        <v>1</v>
      </c>
    </row>
    <row r="6" spans="1:5" ht="42" x14ac:dyDescent="0.15">
      <c r="A6" s="149">
        <v>8</v>
      </c>
      <c r="B6" s="112" t="s">
        <v>587</v>
      </c>
      <c r="C6" s="112" t="s">
        <v>561</v>
      </c>
      <c r="D6" s="150" t="s">
        <v>554</v>
      </c>
      <c r="E6" s="112">
        <v>1</v>
      </c>
    </row>
    <row r="7" spans="1:5" ht="42" x14ac:dyDescent="0.15">
      <c r="A7" s="151">
        <v>46</v>
      </c>
      <c r="B7" s="112" t="s">
        <v>20</v>
      </c>
      <c r="C7" s="112" t="s">
        <v>118</v>
      </c>
      <c r="D7" s="150" t="s">
        <v>554</v>
      </c>
      <c r="E7" s="112">
        <v>1</v>
      </c>
    </row>
    <row r="8" spans="1:5" ht="28" x14ac:dyDescent="0.15">
      <c r="A8" s="149">
        <v>8</v>
      </c>
      <c r="B8" s="112" t="s">
        <v>15</v>
      </c>
      <c r="C8" s="112" t="s">
        <v>568</v>
      </c>
      <c r="D8" s="150" t="s">
        <v>554</v>
      </c>
      <c r="E8" s="112">
        <v>1</v>
      </c>
    </row>
    <row r="9" spans="1:5" ht="42" x14ac:dyDescent="0.15">
      <c r="A9" s="149">
        <v>11</v>
      </c>
      <c r="B9" s="112" t="s">
        <v>30</v>
      </c>
      <c r="C9" s="112" t="s">
        <v>101</v>
      </c>
      <c r="D9" s="150" t="s">
        <v>554</v>
      </c>
      <c r="E9" s="112">
        <v>1</v>
      </c>
    </row>
    <row r="10" spans="1:5" ht="28" x14ac:dyDescent="0.15">
      <c r="A10" s="151">
        <v>44</v>
      </c>
      <c r="B10" s="112" t="s">
        <v>558</v>
      </c>
      <c r="C10" s="112" t="s">
        <v>88</v>
      </c>
      <c r="D10" s="124" t="s">
        <v>557</v>
      </c>
      <c r="E10" s="112">
        <v>1</v>
      </c>
    </row>
    <row r="11" spans="1:5" ht="28" x14ac:dyDescent="0.15">
      <c r="A11" s="149">
        <v>71</v>
      </c>
      <c r="B11" s="112" t="s">
        <v>24</v>
      </c>
      <c r="C11" s="112" t="s">
        <v>97</v>
      </c>
      <c r="D11" s="124" t="s">
        <v>557</v>
      </c>
      <c r="E11" s="112">
        <v>1</v>
      </c>
    </row>
    <row r="12" spans="1:5" ht="28" x14ac:dyDescent="0.15">
      <c r="A12" s="149">
        <v>72</v>
      </c>
      <c r="B12" s="112" t="s">
        <v>25</v>
      </c>
      <c r="C12" s="112" t="s">
        <v>97</v>
      </c>
      <c r="D12" s="124" t="s">
        <v>557</v>
      </c>
      <c r="E12" s="112">
        <v>1</v>
      </c>
    </row>
    <row r="13" spans="1:5" ht="28" x14ac:dyDescent="0.15">
      <c r="A13" s="151">
        <v>73</v>
      </c>
      <c r="B13" s="112" t="s">
        <v>23</v>
      </c>
      <c r="C13" s="112" t="s">
        <v>99</v>
      </c>
      <c r="D13" s="124" t="s">
        <v>557</v>
      </c>
      <c r="E13" s="112">
        <v>1</v>
      </c>
    </row>
    <row r="14" spans="1:5" ht="28" x14ac:dyDescent="0.15">
      <c r="A14" s="149">
        <v>63</v>
      </c>
      <c r="B14" s="112" t="s">
        <v>17</v>
      </c>
      <c r="C14" s="112" t="s">
        <v>107</v>
      </c>
      <c r="D14" s="124" t="s">
        <v>557</v>
      </c>
      <c r="E14" s="112">
        <v>1</v>
      </c>
    </row>
    <row r="15" spans="1:5" ht="28" x14ac:dyDescent="0.15">
      <c r="A15" s="151">
        <v>34</v>
      </c>
      <c r="B15" s="112" t="s">
        <v>22</v>
      </c>
      <c r="C15" s="112" t="s">
        <v>117</v>
      </c>
      <c r="D15" s="123" t="s">
        <v>556</v>
      </c>
      <c r="E15" s="112">
        <v>1</v>
      </c>
    </row>
    <row r="16" spans="1:5" ht="28" x14ac:dyDescent="0.15">
      <c r="A16" s="149">
        <v>53</v>
      </c>
      <c r="B16" s="112" t="s">
        <v>21</v>
      </c>
      <c r="C16" s="112" t="s">
        <v>92</v>
      </c>
      <c r="D16" s="123" t="s">
        <v>556</v>
      </c>
      <c r="E16" s="112">
        <v>1</v>
      </c>
    </row>
    <row r="17" spans="1:5" ht="42" x14ac:dyDescent="0.15">
      <c r="A17" s="149">
        <v>42</v>
      </c>
      <c r="B17" s="112" t="s">
        <v>14</v>
      </c>
      <c r="C17" s="112" t="s">
        <v>90</v>
      </c>
      <c r="D17" s="123" t="s">
        <v>556</v>
      </c>
      <c r="E17" s="112">
        <v>1</v>
      </c>
    </row>
    <row r="18" spans="1:5" ht="28" x14ac:dyDescent="0.15">
      <c r="A18" s="149">
        <v>99</v>
      </c>
      <c r="B18" s="112" t="s">
        <v>0</v>
      </c>
      <c r="C18" s="112" t="s">
        <v>111</v>
      </c>
      <c r="D18" s="123" t="s">
        <v>556</v>
      </c>
      <c r="E18" s="112">
        <v>23</v>
      </c>
    </row>
    <row r="19" spans="1:5" ht="42" x14ac:dyDescent="0.15">
      <c r="A19" s="149">
        <v>58</v>
      </c>
      <c r="B19" s="112" t="s">
        <v>10</v>
      </c>
      <c r="C19" s="112" t="s">
        <v>96</v>
      </c>
      <c r="D19" s="123" t="s">
        <v>556</v>
      </c>
      <c r="E19" s="112">
        <v>23</v>
      </c>
    </row>
    <row r="20" spans="1:5" ht="28" x14ac:dyDescent="0.15">
      <c r="A20" s="149">
        <v>54</v>
      </c>
      <c r="B20" s="112" t="s">
        <v>547</v>
      </c>
      <c r="C20" s="112" t="s">
        <v>562</v>
      </c>
      <c r="D20" s="150" t="s">
        <v>554</v>
      </c>
      <c r="E20" s="112">
        <v>123</v>
      </c>
    </row>
    <row r="21" spans="1:5" ht="42" x14ac:dyDescent="0.15">
      <c r="A21" s="149">
        <v>25</v>
      </c>
      <c r="B21" s="112" t="s">
        <v>552</v>
      </c>
      <c r="C21" s="112" t="s">
        <v>561</v>
      </c>
      <c r="D21" s="150" t="s">
        <v>554</v>
      </c>
      <c r="E21" s="112">
        <v>123</v>
      </c>
    </row>
    <row r="22" spans="1:5" ht="28" x14ac:dyDescent="0.15">
      <c r="A22" s="151">
        <v>26</v>
      </c>
      <c r="B22" s="112" t="s">
        <v>18</v>
      </c>
      <c r="C22" s="112" t="s">
        <v>118</v>
      </c>
      <c r="D22" s="150" t="s">
        <v>554</v>
      </c>
      <c r="E22" s="112">
        <v>123</v>
      </c>
    </row>
    <row r="23" spans="1:5" ht="28" x14ac:dyDescent="0.15">
      <c r="A23" s="151">
        <v>14</v>
      </c>
      <c r="B23" s="112" t="s">
        <v>19</v>
      </c>
      <c r="C23" s="112" t="s">
        <v>118</v>
      </c>
      <c r="D23" s="150" t="s">
        <v>554</v>
      </c>
      <c r="E23" s="112">
        <v>123</v>
      </c>
    </row>
    <row r="24" spans="1:5" ht="42" x14ac:dyDescent="0.15">
      <c r="A24" s="149">
        <v>21</v>
      </c>
      <c r="B24" s="112" t="s">
        <v>546</v>
      </c>
      <c r="C24" s="145" t="s">
        <v>620</v>
      </c>
      <c r="D24" s="150" t="s">
        <v>554</v>
      </c>
      <c r="E24" s="112">
        <v>123</v>
      </c>
    </row>
    <row r="25" spans="1:5" ht="56" x14ac:dyDescent="0.15">
      <c r="A25" s="149">
        <v>43</v>
      </c>
      <c r="B25" s="112" t="s">
        <v>549</v>
      </c>
      <c r="C25" s="112" t="s">
        <v>561</v>
      </c>
      <c r="D25" s="150" t="s">
        <v>554</v>
      </c>
      <c r="E25" s="112">
        <v>123</v>
      </c>
    </row>
    <row r="26" spans="1:5" ht="42" x14ac:dyDescent="0.15">
      <c r="A26" s="149">
        <v>20</v>
      </c>
      <c r="B26" s="112" t="s">
        <v>551</v>
      </c>
      <c r="C26" s="112" t="s">
        <v>561</v>
      </c>
      <c r="D26" s="150" t="s">
        <v>554</v>
      </c>
      <c r="E26" s="112">
        <v>123</v>
      </c>
    </row>
    <row r="27" spans="1:5" ht="54" customHeight="1" x14ac:dyDescent="0.15">
      <c r="A27" s="151">
        <v>30</v>
      </c>
      <c r="B27" s="112" t="s">
        <v>33</v>
      </c>
      <c r="C27" s="112" t="s">
        <v>103</v>
      </c>
      <c r="D27" s="124" t="s">
        <v>557</v>
      </c>
      <c r="E27" s="112">
        <v>123</v>
      </c>
    </row>
    <row r="28" spans="1:5" ht="54" customHeight="1" x14ac:dyDescent="0.15">
      <c r="A28" s="149">
        <v>12</v>
      </c>
      <c r="B28" s="112" t="s">
        <v>1</v>
      </c>
      <c r="C28" s="112" t="s">
        <v>73</v>
      </c>
      <c r="D28" s="124" t="s">
        <v>557</v>
      </c>
      <c r="E28" s="112">
        <v>123</v>
      </c>
    </row>
    <row r="29" spans="1:5" ht="54" customHeight="1" x14ac:dyDescent="0.15">
      <c r="A29" s="151">
        <v>61</v>
      </c>
      <c r="B29" s="112" t="s">
        <v>16</v>
      </c>
      <c r="C29" s="112" t="s">
        <v>107</v>
      </c>
      <c r="D29" s="124" t="s">
        <v>557</v>
      </c>
      <c r="E29" s="112">
        <v>123</v>
      </c>
    </row>
    <row r="30" spans="1:5" ht="42" x14ac:dyDescent="0.15">
      <c r="A30" s="149">
        <v>55</v>
      </c>
      <c r="B30" s="112" t="s">
        <v>544</v>
      </c>
      <c r="C30" s="112" t="s">
        <v>105</v>
      </c>
      <c r="D30" s="123" t="s">
        <v>556</v>
      </c>
      <c r="E30" s="112">
        <v>123</v>
      </c>
    </row>
    <row r="31" spans="1:5" ht="54" customHeight="1" x14ac:dyDescent="0.15">
      <c r="A31" s="151">
        <v>32</v>
      </c>
      <c r="B31" s="112" t="s">
        <v>34</v>
      </c>
      <c r="C31" s="112" t="s">
        <v>105</v>
      </c>
      <c r="D31" s="123" t="s">
        <v>556</v>
      </c>
      <c r="E31" s="112">
        <v>123</v>
      </c>
    </row>
    <row r="32" spans="1:5" ht="54" customHeight="1" x14ac:dyDescent="0.25">
      <c r="E32" s="110"/>
    </row>
    <row r="33" spans="5:5" ht="54" customHeight="1" x14ac:dyDescent="0.25">
      <c r="E33" s="110"/>
    </row>
    <row r="34" spans="5:5" ht="54" customHeight="1" x14ac:dyDescent="0.25">
      <c r="E34" s="110"/>
    </row>
    <row r="35" spans="5:5" ht="54" customHeight="1" x14ac:dyDescent="0.25">
      <c r="E35" s="110"/>
    </row>
    <row r="36" spans="5:5" ht="54" customHeight="1" x14ac:dyDescent="0.25">
      <c r="E36" s="110"/>
    </row>
    <row r="37" spans="5:5" ht="54" customHeight="1" x14ac:dyDescent="0.25">
      <c r="E37" s="110"/>
    </row>
    <row r="38" spans="5:5" ht="54" customHeight="1" x14ac:dyDescent="0.25">
      <c r="E38" s="110"/>
    </row>
    <row r="39" spans="5:5" ht="54" customHeight="1" x14ac:dyDescent="0.25">
      <c r="E39" s="110"/>
    </row>
    <row r="40" spans="5:5" ht="54" customHeight="1" x14ac:dyDescent="0.25">
      <c r="E40" s="110"/>
    </row>
    <row r="41" spans="5:5" ht="54" customHeight="1" x14ac:dyDescent="0.15">
      <c r="E41" s="146"/>
    </row>
    <row r="42" spans="5:5" ht="54" customHeight="1" x14ac:dyDescent="0.15">
      <c r="E42" s="146"/>
    </row>
    <row r="43" spans="5:5" ht="54" customHeight="1" x14ac:dyDescent="0.15">
      <c r="E43" s="146"/>
    </row>
  </sheetData>
  <sortState ref="A4:E31">
    <sortCondition ref="E4:E31"/>
  </sortState>
  <mergeCells count="1">
    <mergeCell ref="B1:E1"/>
  </mergeCells>
  <phoneticPr fontId="32"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opLeftCell="A10" workbookViewId="0">
      <selection activeCell="B8" sqref="B8"/>
    </sheetView>
  </sheetViews>
  <sheetFormatPr baseColWidth="10" defaultRowHeight="14" x14ac:dyDescent="0.2"/>
  <cols>
    <col min="1" max="1" width="7.33203125" style="1" customWidth="1"/>
    <col min="2" max="2" width="65.33203125" style="2" customWidth="1"/>
    <col min="3" max="3" width="10" style="1" hidden="1" customWidth="1"/>
    <col min="4" max="5" width="6.1640625" style="1" hidden="1" customWidth="1"/>
    <col min="6" max="6" width="9" style="1" hidden="1" customWidth="1"/>
    <col min="7" max="7" width="25.6640625" style="1" customWidth="1"/>
    <col min="8" max="8" width="29.6640625" style="1" customWidth="1"/>
    <col min="9" max="9" width="13.6640625" style="1" customWidth="1"/>
    <col min="10" max="16384" width="10.83203125" style="1"/>
  </cols>
  <sheetData>
    <row r="1" spans="2:9" ht="21" customHeight="1" x14ac:dyDescent="0.2">
      <c r="B1" s="201" t="s">
        <v>66</v>
      </c>
      <c r="C1" s="202"/>
      <c r="D1" s="202"/>
      <c r="E1" s="202"/>
      <c r="F1" s="18"/>
      <c r="G1" s="18"/>
      <c r="H1" s="18"/>
      <c r="I1" s="19"/>
    </row>
    <row r="2" spans="2:9" ht="21" customHeight="1" x14ac:dyDescent="0.2">
      <c r="B2" s="203"/>
      <c r="C2" s="204"/>
      <c r="D2" s="204"/>
      <c r="E2" s="204"/>
      <c r="F2" s="15"/>
      <c r="G2" s="15"/>
      <c r="H2" s="15"/>
      <c r="I2" s="20"/>
    </row>
    <row r="3" spans="2:9" ht="21" customHeight="1" thickBot="1" x14ac:dyDescent="0.25">
      <c r="B3" s="205"/>
      <c r="C3" s="206"/>
      <c r="D3" s="206"/>
      <c r="E3" s="206"/>
      <c r="F3" s="16"/>
      <c r="G3" s="16"/>
      <c r="H3" s="16"/>
      <c r="I3" s="21"/>
    </row>
    <row r="4" spans="2:9" ht="21" customHeight="1" thickBot="1" x14ac:dyDescent="0.25">
      <c r="B4" s="17"/>
      <c r="C4" s="17"/>
      <c r="D4" s="17"/>
      <c r="E4" s="17"/>
      <c r="F4" s="15"/>
      <c r="G4" s="15"/>
      <c r="H4" s="15"/>
      <c r="I4" s="15"/>
    </row>
    <row r="5" spans="2:9" ht="49.5" customHeight="1" x14ac:dyDescent="0.2">
      <c r="B5" s="3" t="s">
        <v>65</v>
      </c>
      <c r="C5" s="4" t="s">
        <v>2</v>
      </c>
      <c r="D5" s="4" t="s">
        <v>5</v>
      </c>
      <c r="E5" s="4" t="s">
        <v>3</v>
      </c>
      <c r="F5" s="4" t="s">
        <v>4</v>
      </c>
      <c r="G5" s="22" t="s">
        <v>67</v>
      </c>
      <c r="H5" s="22" t="s">
        <v>68</v>
      </c>
      <c r="I5" s="5" t="s">
        <v>8</v>
      </c>
    </row>
    <row r="6" spans="2:9" ht="42" x14ac:dyDescent="0.2">
      <c r="B6" s="6" t="s">
        <v>0</v>
      </c>
      <c r="C6" s="7" t="s">
        <v>2</v>
      </c>
      <c r="D6" s="7">
        <v>2016</v>
      </c>
      <c r="E6" s="7">
        <v>3</v>
      </c>
      <c r="F6" s="7">
        <v>1</v>
      </c>
      <c r="G6" s="26" t="s">
        <v>112</v>
      </c>
      <c r="H6" s="26" t="s">
        <v>111</v>
      </c>
      <c r="I6" s="8" t="s">
        <v>45</v>
      </c>
    </row>
    <row r="7" spans="2:9" ht="28" x14ac:dyDescent="0.2">
      <c r="B7" s="9" t="s">
        <v>113</v>
      </c>
      <c r="C7" s="10" t="s">
        <v>2</v>
      </c>
      <c r="D7" s="10">
        <v>2016</v>
      </c>
      <c r="E7" s="10">
        <v>1</v>
      </c>
      <c r="F7" s="10">
        <v>2</v>
      </c>
      <c r="G7" s="25" t="s">
        <v>74</v>
      </c>
      <c r="H7" s="27" t="s">
        <v>73</v>
      </c>
      <c r="I7" s="11" t="s">
        <v>35</v>
      </c>
    </row>
    <row r="8" spans="2:9" ht="56" x14ac:dyDescent="0.2">
      <c r="B8" s="9" t="s">
        <v>6</v>
      </c>
      <c r="C8" s="10" t="s">
        <v>2</v>
      </c>
      <c r="D8" s="10">
        <v>2016</v>
      </c>
      <c r="E8" s="10">
        <v>2</v>
      </c>
      <c r="F8" s="10">
        <v>3</v>
      </c>
      <c r="G8" s="25" t="s">
        <v>106</v>
      </c>
      <c r="H8" s="27" t="s">
        <v>105</v>
      </c>
      <c r="I8" s="11" t="s">
        <v>36</v>
      </c>
    </row>
    <row r="9" spans="2:9" ht="56" x14ac:dyDescent="0.2">
      <c r="B9" s="30" t="s">
        <v>7</v>
      </c>
      <c r="C9" s="10" t="s">
        <v>2</v>
      </c>
      <c r="D9" s="10">
        <v>2016</v>
      </c>
      <c r="E9" s="10">
        <v>10</v>
      </c>
      <c r="F9" s="10">
        <v>4</v>
      </c>
      <c r="G9" s="25" t="s">
        <v>109</v>
      </c>
      <c r="H9" s="27" t="s">
        <v>108</v>
      </c>
      <c r="I9" s="11" t="s">
        <v>37</v>
      </c>
    </row>
    <row r="10" spans="2:9" ht="30" customHeight="1" x14ac:dyDescent="0.2">
      <c r="B10" s="30" t="s">
        <v>9</v>
      </c>
      <c r="C10" s="10" t="s">
        <v>2</v>
      </c>
      <c r="D10" s="10">
        <v>2016</v>
      </c>
      <c r="E10" s="10">
        <v>10</v>
      </c>
      <c r="F10" s="10">
        <v>5</v>
      </c>
      <c r="G10" s="23" t="s">
        <v>83</v>
      </c>
      <c r="H10" s="27" t="s">
        <v>77</v>
      </c>
      <c r="I10" s="11" t="s">
        <v>38</v>
      </c>
    </row>
    <row r="11" spans="2:9" ht="30" customHeight="1" x14ac:dyDescent="0.2">
      <c r="B11" s="9" t="s">
        <v>10</v>
      </c>
      <c r="C11" s="10" t="s">
        <v>2</v>
      </c>
      <c r="D11" s="10">
        <v>2016</v>
      </c>
      <c r="E11" s="10">
        <v>2</v>
      </c>
      <c r="F11" s="10">
        <v>6</v>
      </c>
      <c r="G11" s="23" t="s">
        <v>83</v>
      </c>
      <c r="H11" s="25" t="s">
        <v>96</v>
      </c>
      <c r="I11" s="11" t="s">
        <v>39</v>
      </c>
    </row>
    <row r="12" spans="2:9" ht="30" customHeight="1" x14ac:dyDescent="0.2">
      <c r="B12" s="9" t="s">
        <v>11</v>
      </c>
      <c r="C12" s="10" t="s">
        <v>2</v>
      </c>
      <c r="D12" s="10">
        <v>2016</v>
      </c>
      <c r="E12" s="10">
        <v>10</v>
      </c>
      <c r="F12" s="10">
        <v>7</v>
      </c>
      <c r="G12" s="25" t="s">
        <v>87</v>
      </c>
      <c r="H12" s="25" t="s">
        <v>85</v>
      </c>
      <c r="I12" s="11" t="s">
        <v>40</v>
      </c>
    </row>
    <row r="13" spans="2:9" ht="30" customHeight="1" x14ac:dyDescent="0.2">
      <c r="B13" s="9" t="s">
        <v>12</v>
      </c>
      <c r="C13" s="10" t="s">
        <v>2</v>
      </c>
      <c r="D13" s="10">
        <v>2016</v>
      </c>
      <c r="E13" s="10">
        <v>10</v>
      </c>
      <c r="F13" s="10">
        <v>8</v>
      </c>
      <c r="G13" s="23" t="s">
        <v>89</v>
      </c>
      <c r="H13" s="25" t="s">
        <v>88</v>
      </c>
      <c r="I13" s="11" t="s">
        <v>41</v>
      </c>
    </row>
    <row r="14" spans="2:9" ht="30" customHeight="1" x14ac:dyDescent="0.2">
      <c r="B14" s="9" t="s">
        <v>13</v>
      </c>
      <c r="C14" s="10" t="s">
        <v>2</v>
      </c>
      <c r="D14" s="10">
        <v>2016</v>
      </c>
      <c r="E14" s="10">
        <v>9</v>
      </c>
      <c r="F14" s="10">
        <v>9</v>
      </c>
      <c r="G14" s="23" t="s">
        <v>89</v>
      </c>
      <c r="H14" s="25" t="s">
        <v>88</v>
      </c>
      <c r="I14" s="11" t="s">
        <v>42</v>
      </c>
    </row>
    <row r="15" spans="2:9" ht="30" customHeight="1" x14ac:dyDescent="0.2">
      <c r="B15" s="9" t="s">
        <v>14</v>
      </c>
      <c r="C15" s="10" t="s">
        <v>2</v>
      </c>
      <c r="D15" s="10">
        <v>2016</v>
      </c>
      <c r="E15" s="10">
        <v>2</v>
      </c>
      <c r="F15" s="10">
        <v>10</v>
      </c>
      <c r="G15" s="25" t="s">
        <v>114</v>
      </c>
      <c r="H15" s="25" t="s">
        <v>90</v>
      </c>
      <c r="I15" s="11" t="s">
        <v>43</v>
      </c>
    </row>
    <row r="16" spans="2:9" ht="30" customHeight="1" x14ac:dyDescent="0.2">
      <c r="B16" s="9" t="s">
        <v>15</v>
      </c>
      <c r="C16" s="10" t="s">
        <v>2</v>
      </c>
      <c r="D16" s="10">
        <v>2016</v>
      </c>
      <c r="E16" s="10">
        <v>7</v>
      </c>
      <c r="F16" s="10">
        <v>11</v>
      </c>
      <c r="G16" s="23" t="s">
        <v>71</v>
      </c>
      <c r="H16" s="25" t="s">
        <v>72</v>
      </c>
      <c r="I16" s="11" t="s">
        <v>44</v>
      </c>
    </row>
    <row r="17" spans="2:9" ht="42" x14ac:dyDescent="0.2">
      <c r="B17" s="9" t="s">
        <v>16</v>
      </c>
      <c r="C17" s="10" t="s">
        <v>2</v>
      </c>
      <c r="D17" s="10">
        <v>2016</v>
      </c>
      <c r="E17" s="10">
        <v>3</v>
      </c>
      <c r="F17" s="10">
        <v>12</v>
      </c>
      <c r="G17" s="23" t="s">
        <v>70</v>
      </c>
      <c r="H17" s="25" t="s">
        <v>107</v>
      </c>
      <c r="I17" s="11" t="s">
        <v>46</v>
      </c>
    </row>
    <row r="18" spans="2:9" ht="42" x14ac:dyDescent="0.2">
      <c r="B18" s="9" t="s">
        <v>17</v>
      </c>
      <c r="C18" s="10" t="s">
        <v>2</v>
      </c>
      <c r="D18" s="10">
        <v>2016</v>
      </c>
      <c r="E18" s="10">
        <v>10</v>
      </c>
      <c r="F18" s="10">
        <v>13</v>
      </c>
      <c r="G18" s="25" t="s">
        <v>110</v>
      </c>
      <c r="H18" s="25" t="s">
        <v>107</v>
      </c>
      <c r="I18" s="11" t="s">
        <v>47</v>
      </c>
    </row>
    <row r="19" spans="2:9" ht="42" x14ac:dyDescent="0.2">
      <c r="B19" s="9" t="s">
        <v>18</v>
      </c>
      <c r="C19" s="10" t="s">
        <v>2</v>
      </c>
      <c r="D19" s="10">
        <v>2016</v>
      </c>
      <c r="E19" s="10">
        <v>10</v>
      </c>
      <c r="F19" s="10">
        <v>14</v>
      </c>
      <c r="G19" s="25" t="s">
        <v>84</v>
      </c>
      <c r="H19" s="25" t="s">
        <v>75</v>
      </c>
      <c r="I19" s="11" t="s">
        <v>48</v>
      </c>
    </row>
    <row r="20" spans="2:9" ht="42" x14ac:dyDescent="0.2">
      <c r="B20" s="9" t="s">
        <v>19</v>
      </c>
      <c r="C20" s="10" t="s">
        <v>2</v>
      </c>
      <c r="D20" s="10">
        <v>2016</v>
      </c>
      <c r="E20" s="10">
        <v>10</v>
      </c>
      <c r="F20" s="10">
        <v>15</v>
      </c>
      <c r="G20" s="25" t="s">
        <v>76</v>
      </c>
      <c r="H20" s="25" t="s">
        <v>75</v>
      </c>
      <c r="I20" s="11" t="s">
        <v>49</v>
      </c>
    </row>
    <row r="21" spans="2:9" ht="42" x14ac:dyDescent="0.2">
      <c r="B21" s="9" t="s">
        <v>20</v>
      </c>
      <c r="C21" s="10" t="s">
        <v>2</v>
      </c>
      <c r="D21" s="10">
        <v>2016</v>
      </c>
      <c r="E21" s="10">
        <v>10</v>
      </c>
      <c r="F21" s="10">
        <v>16</v>
      </c>
      <c r="G21" s="25" t="s">
        <v>84</v>
      </c>
      <c r="H21" s="25" t="s">
        <v>75</v>
      </c>
      <c r="I21" s="11" t="s">
        <v>50</v>
      </c>
    </row>
    <row r="22" spans="2:9" ht="28" x14ac:dyDescent="0.2">
      <c r="B22" s="9" t="s">
        <v>21</v>
      </c>
      <c r="C22" s="10" t="s">
        <v>2</v>
      </c>
      <c r="D22" s="10">
        <v>2016</v>
      </c>
      <c r="E22" s="10">
        <v>2</v>
      </c>
      <c r="F22" s="10">
        <v>17</v>
      </c>
      <c r="G22" s="25" t="s">
        <v>93</v>
      </c>
      <c r="H22" s="25" t="s">
        <v>92</v>
      </c>
      <c r="I22" s="11" t="s">
        <v>51</v>
      </c>
    </row>
    <row r="23" spans="2:9" ht="30" customHeight="1" x14ac:dyDescent="0.2">
      <c r="B23" s="9" t="s">
        <v>22</v>
      </c>
      <c r="C23" s="10" t="s">
        <v>2</v>
      </c>
      <c r="D23" s="10">
        <v>2016</v>
      </c>
      <c r="E23" s="10">
        <v>3</v>
      </c>
      <c r="F23" s="10">
        <v>18</v>
      </c>
      <c r="G23" s="25" t="s">
        <v>86</v>
      </c>
      <c r="H23" s="25" t="s">
        <v>85</v>
      </c>
      <c r="I23" s="11" t="s">
        <v>52</v>
      </c>
    </row>
    <row r="24" spans="2:9" ht="28" x14ac:dyDescent="0.2">
      <c r="B24" s="9" t="s">
        <v>23</v>
      </c>
      <c r="C24" s="10" t="s">
        <v>2</v>
      </c>
      <c r="D24" s="10">
        <v>2016</v>
      </c>
      <c r="E24" s="10">
        <v>9</v>
      </c>
      <c r="F24" s="10">
        <v>19</v>
      </c>
      <c r="G24" s="25" t="s">
        <v>100</v>
      </c>
      <c r="H24" s="25" t="s">
        <v>99</v>
      </c>
      <c r="I24" s="11" t="s">
        <v>53</v>
      </c>
    </row>
    <row r="25" spans="2:9" ht="42" x14ac:dyDescent="0.2">
      <c r="B25" s="9" t="s">
        <v>24</v>
      </c>
      <c r="C25" s="10" t="s">
        <v>2</v>
      </c>
      <c r="D25" s="10">
        <v>2016</v>
      </c>
      <c r="E25" s="10">
        <v>7</v>
      </c>
      <c r="F25" s="10">
        <v>20</v>
      </c>
      <c r="G25" s="23" t="s">
        <v>98</v>
      </c>
      <c r="H25" s="25" t="s">
        <v>97</v>
      </c>
      <c r="I25" s="11" t="s">
        <v>54</v>
      </c>
    </row>
    <row r="26" spans="2:9" ht="42" x14ac:dyDescent="0.2">
      <c r="B26" s="9" t="s">
        <v>25</v>
      </c>
      <c r="C26" s="10" t="s">
        <v>2</v>
      </c>
      <c r="D26" s="10">
        <v>2016</v>
      </c>
      <c r="E26" s="10">
        <v>7</v>
      </c>
      <c r="F26" s="10">
        <v>21</v>
      </c>
      <c r="G26" s="23" t="s">
        <v>98</v>
      </c>
      <c r="H26" s="25" t="s">
        <v>97</v>
      </c>
      <c r="I26" s="11" t="s">
        <v>55</v>
      </c>
    </row>
    <row r="27" spans="2:9" ht="30" customHeight="1" x14ac:dyDescent="0.2">
      <c r="B27" s="9" t="s">
        <v>26</v>
      </c>
      <c r="C27" s="10" t="s">
        <v>2</v>
      </c>
      <c r="D27" s="10">
        <v>2016</v>
      </c>
      <c r="E27" s="10">
        <v>10</v>
      </c>
      <c r="F27" s="10">
        <v>22</v>
      </c>
      <c r="G27" s="23" t="s">
        <v>82</v>
      </c>
      <c r="H27" s="25" t="s">
        <v>81</v>
      </c>
      <c r="I27" s="11" t="s">
        <v>56</v>
      </c>
    </row>
    <row r="28" spans="2:9" ht="30" customHeight="1" x14ac:dyDescent="0.2">
      <c r="B28" s="9" t="s">
        <v>27</v>
      </c>
      <c r="C28" s="10" t="s">
        <v>2</v>
      </c>
      <c r="D28" s="10">
        <v>2016</v>
      </c>
      <c r="E28" s="10">
        <v>4</v>
      </c>
      <c r="F28" s="10">
        <v>23</v>
      </c>
      <c r="G28" s="25" t="s">
        <v>95</v>
      </c>
      <c r="H28" s="25" t="s">
        <v>94</v>
      </c>
      <c r="I28" s="11" t="s">
        <v>57</v>
      </c>
    </row>
    <row r="29" spans="2:9" ht="42" x14ac:dyDescent="0.2">
      <c r="B29" s="9" t="s">
        <v>28</v>
      </c>
      <c r="C29" s="10" t="s">
        <v>2</v>
      </c>
      <c r="D29" s="10">
        <v>2016</v>
      </c>
      <c r="E29" s="10">
        <v>10</v>
      </c>
      <c r="F29" s="10">
        <v>24</v>
      </c>
      <c r="G29" s="23" t="s">
        <v>80</v>
      </c>
      <c r="H29" s="25" t="s">
        <v>91</v>
      </c>
      <c r="I29" s="11" t="s">
        <v>58</v>
      </c>
    </row>
    <row r="30" spans="2:9" ht="42" x14ac:dyDescent="0.2">
      <c r="B30" s="30" t="s">
        <v>29</v>
      </c>
      <c r="C30" s="10" t="s">
        <v>2</v>
      </c>
      <c r="D30" s="10">
        <v>2016</v>
      </c>
      <c r="E30" s="10">
        <v>10</v>
      </c>
      <c r="F30" s="10">
        <v>25</v>
      </c>
      <c r="G30" s="23" t="s">
        <v>80</v>
      </c>
      <c r="H30" s="27" t="s">
        <v>79</v>
      </c>
      <c r="I30" s="11" t="s">
        <v>59</v>
      </c>
    </row>
    <row r="31" spans="2:9" ht="42" x14ac:dyDescent="0.2">
      <c r="B31" s="9" t="s">
        <v>30</v>
      </c>
      <c r="C31" s="10" t="s">
        <v>2</v>
      </c>
      <c r="D31" s="10">
        <v>2016</v>
      </c>
      <c r="E31" s="10">
        <v>10</v>
      </c>
      <c r="F31" s="10">
        <v>26</v>
      </c>
      <c r="G31" s="23" t="s">
        <v>102</v>
      </c>
      <c r="H31" s="25" t="s">
        <v>101</v>
      </c>
      <c r="I31" s="11" t="s">
        <v>60</v>
      </c>
    </row>
    <row r="32" spans="2:9" ht="30" customHeight="1" x14ac:dyDescent="0.2">
      <c r="B32" s="9" t="s">
        <v>31</v>
      </c>
      <c r="C32" s="10" t="s">
        <v>2</v>
      </c>
      <c r="D32" s="10">
        <v>2016</v>
      </c>
      <c r="E32" s="10">
        <v>10</v>
      </c>
      <c r="F32" s="10">
        <v>27</v>
      </c>
      <c r="G32" s="23" t="s">
        <v>69</v>
      </c>
      <c r="H32" s="23" t="s">
        <v>69</v>
      </c>
      <c r="I32" s="11" t="s">
        <v>61</v>
      </c>
    </row>
    <row r="33" spans="2:9" ht="30" customHeight="1" x14ac:dyDescent="0.2">
      <c r="B33" s="29" t="s">
        <v>32</v>
      </c>
      <c r="C33" s="10" t="s">
        <v>2</v>
      </c>
      <c r="D33" s="10">
        <v>2016</v>
      </c>
      <c r="E33" s="10">
        <v>10</v>
      </c>
      <c r="F33" s="10">
        <v>28</v>
      </c>
      <c r="G33" s="23" t="s">
        <v>78</v>
      </c>
      <c r="H33" s="27" t="s">
        <v>77</v>
      </c>
      <c r="I33" s="11" t="s">
        <v>62</v>
      </c>
    </row>
    <row r="34" spans="2:9" ht="42" x14ac:dyDescent="0.2">
      <c r="B34" s="9" t="s">
        <v>33</v>
      </c>
      <c r="C34" s="10" t="s">
        <v>2</v>
      </c>
      <c r="D34" s="10">
        <v>2016</v>
      </c>
      <c r="E34" s="10">
        <v>6</v>
      </c>
      <c r="F34" s="10">
        <v>29</v>
      </c>
      <c r="G34" s="23" t="s">
        <v>104</v>
      </c>
      <c r="H34" s="25" t="s">
        <v>103</v>
      </c>
      <c r="I34" s="11" t="s">
        <v>63</v>
      </c>
    </row>
    <row r="35" spans="2:9" ht="57" thickBot="1" x14ac:dyDescent="0.25">
      <c r="B35" s="12" t="s">
        <v>34</v>
      </c>
      <c r="C35" s="13" t="s">
        <v>2</v>
      </c>
      <c r="D35" s="13">
        <v>2016</v>
      </c>
      <c r="E35" s="13">
        <v>6</v>
      </c>
      <c r="F35" s="13">
        <v>30</v>
      </c>
      <c r="G35" s="24" t="s">
        <v>104</v>
      </c>
      <c r="H35" s="28" t="s">
        <v>105</v>
      </c>
      <c r="I35" s="14" t="s">
        <v>64</v>
      </c>
    </row>
  </sheetData>
  <mergeCells count="1">
    <mergeCell ref="B1: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Seguimiento AIT</vt:lpstr>
      <vt:lpstr>Table control PY AI</vt:lpstr>
      <vt:lpstr>Relacionamiento</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de Microsoft Office</cp:lastModifiedBy>
  <cp:lastPrinted>2018-05-23T20:29:10Z</cp:lastPrinted>
  <dcterms:created xsi:type="dcterms:W3CDTF">2017-02-13T15:51:23Z</dcterms:created>
  <dcterms:modified xsi:type="dcterms:W3CDTF">2018-05-23T20:30:42Z</dcterms:modified>
</cp:coreProperties>
</file>